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C:\Users\Hermes\Desktop\Planilhas de Clientes\"/>
    </mc:Choice>
  </mc:AlternateContent>
  <bookViews>
    <workbookView showSheetTabs="0" xWindow="0" yWindow="0" windowWidth="20490" windowHeight="6555"/>
  </bookViews>
  <sheets>
    <sheet name="Plan1" sheetId="1" r:id="rId1"/>
  </sheets>
  <definedNames>
    <definedName name="meses">Plan1!$Q$4:$Q$15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" i="1" l="1"/>
  <c r="S2" i="1" s="1"/>
  <c r="B1" i="1" l="1"/>
  <c r="B4" i="1" l="1"/>
  <c r="C5" i="1" l="1"/>
  <c r="C7" i="1"/>
  <c r="C4" i="1"/>
  <c r="C6" i="1"/>
  <c r="D4" i="1"/>
  <c r="E7" i="1" l="1"/>
  <c r="E6" i="1"/>
  <c r="E5" i="1"/>
  <c r="E4" i="1"/>
  <c r="F4" i="1"/>
  <c r="G7" i="1" l="1"/>
  <c r="G6" i="1"/>
  <c r="G5" i="1"/>
  <c r="G4" i="1"/>
  <c r="H4" i="1"/>
  <c r="I7" i="1" l="1"/>
  <c r="I5" i="1"/>
  <c r="I4" i="1"/>
  <c r="I6" i="1"/>
  <c r="J4" i="1"/>
  <c r="K4" i="1" l="1"/>
  <c r="K7" i="1"/>
  <c r="K6" i="1"/>
  <c r="K5" i="1"/>
  <c r="L4" i="1"/>
  <c r="M4" i="1" l="1"/>
  <c r="M7" i="1"/>
  <c r="M6" i="1"/>
  <c r="M5" i="1"/>
  <c r="N4" i="1"/>
  <c r="O4" i="1" l="1"/>
  <c r="O7" i="1"/>
  <c r="O6" i="1"/>
  <c r="O5" i="1"/>
  <c r="B8" i="1"/>
  <c r="C9" i="1" l="1"/>
  <c r="C10" i="1"/>
  <c r="C11" i="1"/>
  <c r="C8" i="1"/>
  <c r="D8" i="1"/>
  <c r="E9" i="1" l="1"/>
  <c r="E10" i="1"/>
  <c r="E11" i="1"/>
  <c r="E8" i="1"/>
  <c r="F8" i="1"/>
  <c r="G9" i="1" l="1"/>
  <c r="G10" i="1"/>
  <c r="G11" i="1"/>
  <c r="G8" i="1"/>
  <c r="H8" i="1"/>
  <c r="I9" i="1" l="1"/>
  <c r="I10" i="1"/>
  <c r="I11" i="1"/>
  <c r="I8" i="1"/>
  <c r="J8" i="1"/>
  <c r="K9" i="1" l="1"/>
  <c r="K10" i="1"/>
  <c r="K11" i="1"/>
  <c r="K8" i="1"/>
  <c r="L8" i="1"/>
  <c r="M8" i="1" l="1"/>
  <c r="M11" i="1"/>
  <c r="M10" i="1"/>
  <c r="M9" i="1"/>
  <c r="N8" i="1"/>
  <c r="O9" i="1" l="1"/>
  <c r="O10" i="1"/>
  <c r="O11" i="1"/>
  <c r="O8" i="1"/>
  <c r="B12" i="1"/>
  <c r="C13" i="1" l="1"/>
  <c r="C14" i="1"/>
  <c r="C15" i="1"/>
  <c r="C12" i="1"/>
  <c r="D12" i="1"/>
  <c r="E12" i="1" l="1"/>
  <c r="E13" i="1"/>
  <c r="E14" i="1"/>
  <c r="E15" i="1"/>
  <c r="F12" i="1"/>
  <c r="G12" i="1" l="1"/>
  <c r="G13" i="1"/>
  <c r="G14" i="1"/>
  <c r="G15" i="1"/>
  <c r="H12" i="1"/>
  <c r="I12" i="1" l="1"/>
  <c r="I13" i="1"/>
  <c r="I14" i="1"/>
  <c r="I15" i="1"/>
  <c r="J12" i="1"/>
  <c r="K12" i="1" l="1"/>
  <c r="K13" i="1"/>
  <c r="K14" i="1"/>
  <c r="K15" i="1"/>
  <c r="L12" i="1"/>
  <c r="M12" i="1" l="1"/>
  <c r="M13" i="1"/>
  <c r="M14" i="1"/>
  <c r="M15" i="1"/>
  <c r="N12" i="1"/>
  <c r="O12" i="1" l="1"/>
  <c r="O13" i="1"/>
  <c r="O14" i="1"/>
  <c r="O15" i="1"/>
  <c r="B16" i="1"/>
  <c r="C16" i="1" l="1"/>
  <c r="C17" i="1"/>
  <c r="C18" i="1"/>
  <c r="C19" i="1"/>
  <c r="D16" i="1"/>
  <c r="E16" i="1" l="1"/>
  <c r="E17" i="1"/>
  <c r="E18" i="1"/>
  <c r="E19" i="1"/>
  <c r="F16" i="1"/>
  <c r="G16" i="1" l="1"/>
  <c r="G17" i="1"/>
  <c r="G18" i="1"/>
  <c r="G19" i="1"/>
  <c r="H16" i="1"/>
  <c r="I16" i="1" l="1"/>
  <c r="I17" i="1"/>
  <c r="I18" i="1"/>
  <c r="I19" i="1"/>
  <c r="J16" i="1"/>
  <c r="K16" i="1" l="1"/>
  <c r="K17" i="1"/>
  <c r="K18" i="1"/>
  <c r="K19" i="1"/>
  <c r="L16" i="1"/>
  <c r="M16" i="1" l="1"/>
  <c r="M17" i="1"/>
  <c r="M18" i="1"/>
  <c r="M19" i="1"/>
  <c r="N16" i="1"/>
  <c r="O16" i="1" l="1"/>
  <c r="O17" i="1"/>
  <c r="O18" i="1"/>
  <c r="O19" i="1"/>
  <c r="B20" i="1"/>
  <c r="C20" i="1" l="1"/>
  <c r="C21" i="1"/>
  <c r="C22" i="1"/>
  <c r="C23" i="1"/>
  <c r="D20" i="1"/>
  <c r="E20" i="1" l="1"/>
  <c r="E21" i="1"/>
  <c r="E22" i="1"/>
  <c r="E23" i="1"/>
  <c r="F20" i="1"/>
  <c r="G20" i="1" l="1"/>
  <c r="G21" i="1"/>
  <c r="G22" i="1"/>
  <c r="G23" i="1"/>
  <c r="H20" i="1"/>
  <c r="I20" i="1" l="1"/>
  <c r="I21" i="1"/>
  <c r="I22" i="1"/>
  <c r="I23" i="1"/>
  <c r="J20" i="1"/>
  <c r="K20" i="1" l="1"/>
  <c r="K21" i="1"/>
  <c r="K22" i="1"/>
  <c r="K23" i="1"/>
  <c r="L20" i="1"/>
  <c r="M20" i="1" l="1"/>
  <c r="M21" i="1"/>
  <c r="M22" i="1"/>
  <c r="M23" i="1"/>
  <c r="N20" i="1"/>
  <c r="O20" i="1" l="1"/>
  <c r="O23" i="1"/>
  <c r="O21" i="1"/>
  <c r="O22" i="1"/>
</calcChain>
</file>

<file path=xl/sharedStrings.xml><?xml version="1.0" encoding="utf-8"?>
<sst xmlns="http://schemas.openxmlformats.org/spreadsheetml/2006/main" count="29" uniqueCount="28">
  <si>
    <t>Terça-feira</t>
  </si>
  <si>
    <t>Quarta-feira</t>
  </si>
  <si>
    <t>Quinta-feira</t>
  </si>
  <si>
    <t>Sábado</t>
  </si>
  <si>
    <t>Sexta-feira</t>
  </si>
  <si>
    <t>Segunda-Feira</t>
  </si>
  <si>
    <t>Domingo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</si>
  <si>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</si>
  <si>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</si>
  <si>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</si>
  <si>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</si>
  <si>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</si>
  <si>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</si>
  <si>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</si>
  <si>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</si>
  <si>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</si>
  <si>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</si>
  <si>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</si>
  <si>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</si>
  <si>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Ano:</t>
  </si>
  <si>
    <t>Mês</t>
  </si>
  <si>
    <t>Evento</t>
  </si>
  <si>
    <t>Data</t>
  </si>
  <si>
    <t>Teste</t>
  </si>
  <si>
    <t>Aniversário Mãe</t>
  </si>
  <si>
    <t>Dentista</t>
  </si>
  <si>
    <t>Pagar contas</t>
  </si>
  <si>
    <t>Médico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</si>
</sst>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"/>
    <numFmt numFmtId="165" formatCode="mmmm/yyyy"/>
    <numFmt numFmtId="166" formatCode="[$-416]d\-mmm\-yy;@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555666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rgb="FFF5F5F5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rgb="FF2C3E4F"/>
      <name val="Calibri"/>
      <family val="2"/>
      <scheme val="minor"/>
    </font>
    <font>
      <sz val="11"/>
      <color rgb="FF2C3E4F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2C3E4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364F6B"/>
      </left>
      <right style="medium">
        <color rgb="FF364F6B"/>
      </right>
      <top style="medium">
        <color rgb="FF364F6B"/>
      </top>
      <bottom style="hair">
        <color theme="1" tint="0.499984740745262"/>
      </bottom>
      <diagonal/>
    </border>
    <border>
      <left style="medium">
        <color rgb="FF364F6B"/>
      </left>
      <right style="medium">
        <color rgb="FF364F6B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rgb="FF364F6B"/>
      </left>
      <right style="medium">
        <color rgb="FF364F6B"/>
      </right>
      <top/>
      <bottom style="hair">
        <color theme="1" tint="0.499984740745262"/>
      </bottom>
      <diagonal/>
    </border>
    <border>
      <left style="medium">
        <color rgb="FF2C3E4F"/>
      </left>
      <right style="medium">
        <color rgb="FF2C3E4F"/>
      </right>
      <top/>
      <bottom style="medium">
        <color rgb="FF2C3E4F"/>
      </bottom>
      <diagonal/>
    </border>
    <border>
      <left style="medium">
        <color rgb="FF364F6B"/>
      </left>
      <right style="medium">
        <color rgb="FF364F6B"/>
      </right>
      <top style="hair">
        <color theme="1" tint="0.499984740745262"/>
      </top>
      <bottom style="medium">
        <color rgb="FF2C3E4F"/>
      </bottom>
      <diagonal/>
    </border>
    <border>
      <left style="medium">
        <color rgb="FF2C3E4F"/>
      </left>
      <right style="medium">
        <color rgb="FF364F6B"/>
      </right>
      <top style="medium">
        <color rgb="FF364F6B"/>
      </top>
      <bottom/>
      <diagonal/>
    </border>
    <border>
      <left style="medium">
        <color rgb="FF2C3E4F"/>
      </left>
      <right style="medium">
        <color rgb="FF364F6B"/>
      </right>
      <top/>
      <bottom/>
      <diagonal/>
    </border>
    <border>
      <left style="medium">
        <color rgb="FF2C3E4F"/>
      </left>
      <right style="medium">
        <color rgb="FF364F6B"/>
      </right>
      <top/>
      <bottom style="medium">
        <color rgb="FF2C3E4F"/>
      </bottom>
      <diagonal/>
    </border>
    <border>
      <left/>
      <right style="medium">
        <color rgb="FF2C3E4F"/>
      </right>
      <top style="medium">
        <color rgb="FF2C3E4F"/>
      </top>
      <bottom style="medium">
        <color rgb="FF2C3E4F"/>
      </bottom>
      <diagonal/>
    </border>
    <border>
      <left style="thin">
        <color rgb="FF2C3E4F"/>
      </left>
      <right style="thin">
        <color rgb="FF2C3E4F"/>
      </right>
      <top style="thin">
        <color rgb="FF2C3E4F"/>
      </top>
      <bottom style="thin">
        <color rgb="FF2C3E4F"/>
      </bottom>
      <diagonal/>
    </border>
    <border>
      <left style="thin">
        <color rgb="FF2C3E4F"/>
      </left>
      <right style="thin">
        <color rgb="FF2C3E4F"/>
      </right>
      <top/>
      <bottom style="thin">
        <color rgb="FF2C3E4F"/>
      </bottom>
      <diagonal/>
    </border>
    <border>
      <left style="medium">
        <color rgb="FF364F6B"/>
      </left>
      <right style="medium">
        <color rgb="FF364F6B"/>
      </right>
      <top/>
      <bottom style="medium">
        <color rgb="FF2C3E4F"/>
      </bottom>
      <diagonal/>
    </border>
    <border>
      <left style="medium">
        <color rgb="FF2C3E4F"/>
      </left>
      <right/>
      <top/>
      <bottom/>
      <diagonal/>
    </border>
    <border>
      <left style="medium">
        <color rgb="FF364F6B"/>
      </left>
      <right/>
      <top style="medium">
        <color rgb="FF364F6B"/>
      </top>
      <bottom style="hair">
        <color theme="1" tint="0.499984740745262"/>
      </bottom>
      <diagonal/>
    </border>
    <border>
      <left style="medium">
        <color rgb="FF364F6B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rgb="FF364F6B"/>
      </left>
      <right/>
      <top style="hair">
        <color theme="1" tint="0.499984740745262"/>
      </top>
      <bottom style="medium">
        <color rgb="FF2C3E4F"/>
      </bottom>
      <diagonal/>
    </border>
    <border>
      <left style="medium">
        <color rgb="FF364F6B"/>
      </left>
      <right/>
      <top/>
      <bottom style="hair">
        <color theme="1" tint="0.499984740745262"/>
      </bottom>
      <diagonal/>
    </border>
    <border>
      <left style="medium">
        <color rgb="FF364F6B"/>
      </left>
      <right/>
      <top/>
      <bottom style="medium">
        <color rgb="FF2C3E4F"/>
      </bottom>
      <diagonal/>
    </border>
    <border>
      <left/>
      <right style="medium">
        <color rgb="FF364F6B"/>
      </right>
      <top style="medium">
        <color rgb="FF364F6B"/>
      </top>
      <bottom style="hair">
        <color theme="1" tint="0.499984740745262"/>
      </bottom>
      <diagonal/>
    </border>
    <border>
      <left/>
      <right style="medium">
        <color rgb="FF364F6B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medium">
        <color rgb="FF364F6B"/>
      </right>
      <top style="hair">
        <color theme="1" tint="0.499984740745262"/>
      </top>
      <bottom style="medium">
        <color rgb="FF2C3E4F"/>
      </bottom>
      <diagonal/>
    </border>
    <border>
      <left/>
      <right style="medium">
        <color rgb="FF364F6B"/>
      </right>
      <top/>
      <bottom style="hair">
        <color theme="1" tint="0.499984740745262"/>
      </bottom>
      <diagonal/>
    </border>
    <border>
      <left/>
      <right style="medium">
        <color rgb="FF364F6B"/>
      </right>
      <top/>
      <bottom style="medium">
        <color rgb="FF2C3E4F"/>
      </bottom>
      <diagonal/>
    </border>
    <border>
      <left style="medium">
        <color rgb="FF2C3E4F"/>
      </left>
      <right style="medium">
        <color rgb="FF2C3E4F"/>
      </right>
      <top style="medium">
        <color rgb="FF2C3E4F"/>
      </top>
      <bottom/>
      <diagonal/>
    </border>
    <border>
      <left style="medium">
        <color rgb="FF2C3E4F"/>
      </left>
      <right style="medium">
        <color rgb="FF2C3E4F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64" fontId="8" fillId="3" borderId="7" xfId="0" applyNumberFormat="1" applyFont="1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164" fontId="8" fillId="3" borderId="8" xfId="0" applyNumberFormat="1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14" fontId="11" fillId="0" borderId="11" xfId="0" applyNumberFormat="1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14" fontId="11" fillId="0" borderId="12" xfId="0" applyNumberFormat="1" applyFont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164" fontId="8" fillId="3" borderId="25" xfId="0" applyNumberFormat="1" applyFont="1" applyFill="1" applyBorder="1" applyAlignment="1" applyProtection="1">
      <alignment horizontal="center"/>
    </xf>
    <xf numFmtId="0" fontId="0" fillId="3" borderId="26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164" fontId="8" fillId="3" borderId="26" xfId="0" applyNumberFormat="1" applyFont="1" applyFill="1" applyBorder="1" applyAlignment="1" applyProtection="1">
      <alignment horizontal="center"/>
    </xf>
    <xf numFmtId="165" fontId="6" fillId="3" borderId="0" xfId="0" applyNumberFormat="1" applyFont="1" applyFill="1" applyBorder="1" applyAlignment="1" applyProtection="1">
      <alignment vertical="center"/>
      <protection locked="0"/>
    </xf>
    <xf numFmtId="0" fontId="0" fillId="3" borderId="0" xfId="0" applyFill="1" applyBorder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 applyProtection="1">
      <protection locked="0"/>
    </xf>
    <xf numFmtId="166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Border="1" applyProtection="1">
      <protection locked="0"/>
    </xf>
    <xf numFmtId="16" fontId="0" fillId="0" borderId="0" xfId="0" applyNumberFormat="1" applyProtection="1">
      <protection locked="0"/>
    </xf>
    <xf numFmtId="14" fontId="11" fillId="0" borderId="11" xfId="0" applyNumberFormat="1" applyFont="1" applyBorder="1" applyProtection="1">
      <protection locked="0"/>
    </xf>
    <xf numFmtId="0" fontId="11" fillId="0" borderId="11" xfId="0" applyFont="1" applyBorder="1" applyProtection="1">
      <protection locked="0"/>
    </xf>
    <xf numFmtId="14" fontId="11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0" fontId="7" fillId="3" borderId="0" xfId="0" applyFont="1" applyFill="1" applyBorder="1" applyAlignment="1" applyProtection="1">
      <alignment horizontal="right" vertical="center"/>
      <protection locked="0"/>
    </xf>
    <xf numFmtId="165" fontId="9" fillId="3" borderId="0" xfId="0" applyNumberFormat="1" applyFont="1" applyFill="1" applyBorder="1" applyAlignment="1" applyProtection="1">
      <alignment horizontal="center" vertical="center"/>
      <protection locked="0"/>
    </xf>
    <xf numFmtId="0" fontId="12" fillId="4" borderId="23" xfId="0" applyFont="1" applyFill="1" applyBorder="1" applyAlignment="1" applyProtection="1">
      <alignment horizontal="center"/>
    </xf>
    <xf numFmtId="0" fontId="12" fillId="4" borderId="24" xfId="0" applyFont="1" applyFill="1" applyBorder="1" applyAlignment="1" applyProtection="1">
      <alignment horizontal="center"/>
    </xf>
    <xf numFmtId="0" fontId="12" fillId="4" borderId="4" xfId="0" applyFont="1" applyFill="1" applyBorder="1" applyAlignment="1" applyProtection="1">
      <alignment horizontal="center"/>
    </xf>
    <xf numFmtId="0" fontId="12" fillId="4" borderId="13" xfId="0" applyFont="1" applyFill="1" applyBorder="1" applyAlignment="1" applyProtection="1">
      <alignment horizontal="center"/>
    </xf>
    <xf numFmtId="0" fontId="12" fillId="4" borderId="18" xfId="0" applyFont="1" applyFill="1" applyBorder="1" applyAlignment="1" applyProtection="1">
      <alignment horizontal="center"/>
    </xf>
    <xf numFmtId="0" fontId="12" fillId="4" borderId="19" xfId="0" applyFont="1" applyFill="1" applyBorder="1" applyAlignment="1" applyProtection="1">
      <alignment horizontal="center"/>
    </xf>
    <xf numFmtId="0" fontId="13" fillId="0" borderId="0" xfId="0" applyFont="1" applyProtection="1">
      <protection locked="0"/>
    </xf>
    <xf numFmtId="0" fontId="12" fillId="4" borderId="20" xfId="0" applyFont="1" applyFill="1" applyBorder="1" applyAlignment="1" applyProtection="1">
      <alignment horizontal="center"/>
    </xf>
    <xf numFmtId="0" fontId="12" fillId="4" borderId="21" xfId="0" applyFont="1" applyFill="1" applyBorder="1" applyAlignment="1" applyProtection="1">
      <alignment horizontal="center"/>
    </xf>
    <xf numFmtId="0" fontId="12" fillId="4" borderId="22" xfId="0" applyFont="1" applyFill="1" applyBorder="1" applyAlignment="1" applyProtection="1">
      <alignment horizontal="center"/>
    </xf>
    <xf numFmtId="0" fontId="12" fillId="4" borderId="2" xfId="0" applyFont="1" applyFill="1" applyBorder="1" applyAlignment="1" applyProtection="1">
      <alignment horizontal="center"/>
    </xf>
    <xf numFmtId="0" fontId="12" fillId="4" borderId="3" xfId="0" applyFont="1" applyFill="1" applyBorder="1" applyAlignment="1" applyProtection="1">
      <alignment horizontal="center"/>
    </xf>
    <xf numFmtId="0" fontId="12" fillId="4" borderId="6" xfId="0" applyFont="1" applyFill="1" applyBorder="1" applyAlignment="1" applyProtection="1">
      <alignment horizontal="center"/>
    </xf>
    <xf numFmtId="0" fontId="12" fillId="4" borderId="15" xfId="0" applyFont="1" applyFill="1" applyBorder="1" applyAlignment="1" applyProtection="1">
      <alignment horizontal="center"/>
    </xf>
    <xf numFmtId="0" fontId="12" fillId="4" borderId="16" xfId="0" applyFont="1" applyFill="1" applyBorder="1" applyAlignment="1" applyProtection="1">
      <alignment horizontal="center"/>
    </xf>
    <xf numFmtId="0" fontId="12" fillId="4" borderId="17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C1C9"/>
      <color rgb="FF13C08D"/>
      <color rgb="FFE54D42"/>
      <color rgb="FF2C3E4F"/>
      <color rgb="FFF5F5F5"/>
      <color rgb="FFB0BBF1"/>
      <color rgb="FF2E81B7"/>
      <color rgb="FF364F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781049</xdr:colOff>
      <xdr:row>3</xdr:row>
      <xdr:rowOff>0</xdr:rowOff>
    </xdr:to>
    <xdr:sp macro="" textlink="$C$3">
      <xdr:nvSpPr>
        <xdr:cNvPr id="69" name="CaixaDeTexto 68"/>
        <xdr:cNvSpPr txBox="1"/>
      </xdr:nvSpPr>
      <xdr:spPr>
        <a:xfrm>
          <a:off x="47625" y="266700"/>
          <a:ext cx="1066799" cy="361950"/>
        </a:xfrm>
        <a:prstGeom prst="rect">
          <a:avLst/>
        </a:prstGeom>
        <a:solidFill>
          <a:srgbClr val="E54D42"/>
        </a:solidFill>
        <a:ln w="9525" cmpd="sng">
          <a:solidFill>
            <a:srgbClr val="2C3E4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9830AFF-A4BE-4A81-9311-C6C5FAB41806}" type="TxLink">
            <a:rPr lang="en-US" sz="1050" b="1" i="0" u="none" strike="noStrike">
              <a:solidFill>
                <a:srgbClr val="F5F5F5"/>
              </a:solidFill>
              <a:latin typeface="Calibri"/>
              <a:ea typeface="+mn-ea"/>
              <a:cs typeface="+mn-cs"/>
            </a:rPr>
            <a:pPr marL="0" indent="0" algn="ctr"/>
            <a:t>Domingo</a:t>
          </a:fld>
          <a:endParaRPr lang="pt-BR" sz="1050" b="1" i="0" u="none" strike="noStrike">
            <a:solidFill>
              <a:srgbClr val="F5F5F5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0</xdr:colOff>
      <xdr:row>1</xdr:row>
      <xdr:rowOff>0</xdr:rowOff>
    </xdr:from>
    <xdr:to>
      <xdr:col>5</xdr:col>
      <xdr:colOff>0</xdr:colOff>
      <xdr:row>3</xdr:row>
      <xdr:rowOff>0</xdr:rowOff>
    </xdr:to>
    <xdr:sp macro="" textlink="$E$3">
      <xdr:nvSpPr>
        <xdr:cNvPr id="70" name="CaixaDeTexto 69"/>
        <xdr:cNvSpPr txBox="1"/>
      </xdr:nvSpPr>
      <xdr:spPr>
        <a:xfrm>
          <a:off x="1114425" y="266700"/>
          <a:ext cx="1066800" cy="361950"/>
        </a:xfrm>
        <a:prstGeom prst="rect">
          <a:avLst/>
        </a:prstGeom>
        <a:solidFill>
          <a:srgbClr val="3FC1C9"/>
        </a:solidFill>
        <a:ln w="9525" cmpd="sng">
          <a:solidFill>
            <a:srgbClr val="2C3E4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770564B6-DD33-45A4-AAB0-FBFE2FEBB825}" type="TxLink">
            <a:rPr lang="en-US" sz="1050" b="1" i="0" u="none" strike="noStrike">
              <a:solidFill>
                <a:srgbClr val="F5F5F5"/>
              </a:solidFill>
              <a:latin typeface="Calibri"/>
            </a:rPr>
            <a:pPr algn="ctr"/>
            <a:t>Segunda-Feira</a:t>
          </a:fld>
          <a:endParaRPr lang="pt-BR" sz="1050" b="1" i="0">
            <a:solidFill>
              <a:srgbClr val="F5F5F5"/>
            </a:solidFill>
          </a:endParaRPr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7</xdr:col>
      <xdr:colOff>0</xdr:colOff>
      <xdr:row>3</xdr:row>
      <xdr:rowOff>0</xdr:rowOff>
    </xdr:to>
    <xdr:sp macro="" textlink="$G$3">
      <xdr:nvSpPr>
        <xdr:cNvPr id="71" name="CaixaDeTexto 70"/>
        <xdr:cNvSpPr txBox="1"/>
      </xdr:nvSpPr>
      <xdr:spPr>
        <a:xfrm>
          <a:off x="2181225" y="266700"/>
          <a:ext cx="1066800" cy="361950"/>
        </a:xfrm>
        <a:prstGeom prst="rect">
          <a:avLst/>
        </a:prstGeom>
        <a:solidFill>
          <a:srgbClr val="3FC1C9"/>
        </a:solidFill>
        <a:ln w="9525" cmpd="sng">
          <a:solidFill>
            <a:srgbClr val="2C3E4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CD977276-8D59-49D9-8FEC-A52AFCBDFD29}" type="TxLink">
            <a:rPr lang="en-US" sz="1050" b="1" i="0" u="none" strike="noStrike">
              <a:solidFill>
                <a:srgbClr val="F5F5F5"/>
              </a:solidFill>
              <a:latin typeface="Calibri"/>
              <a:ea typeface="+mn-ea"/>
              <a:cs typeface="+mn-cs"/>
            </a:rPr>
            <a:pPr marL="0" indent="0" algn="ctr"/>
            <a:t>Terça-feira</a:t>
          </a:fld>
          <a:endParaRPr lang="pt-BR" sz="1050" b="1" i="0" u="none" strike="noStrike">
            <a:solidFill>
              <a:srgbClr val="F5F5F5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771525</xdr:colOff>
      <xdr:row>1</xdr:row>
      <xdr:rowOff>0</xdr:rowOff>
    </xdr:from>
    <xdr:to>
      <xdr:col>9</xdr:col>
      <xdr:colOff>0</xdr:colOff>
      <xdr:row>3</xdr:row>
      <xdr:rowOff>0</xdr:rowOff>
    </xdr:to>
    <xdr:sp macro="" textlink="$I$3">
      <xdr:nvSpPr>
        <xdr:cNvPr id="72" name="CaixaDeTexto 71"/>
        <xdr:cNvSpPr txBox="1"/>
      </xdr:nvSpPr>
      <xdr:spPr>
        <a:xfrm>
          <a:off x="3238500" y="266700"/>
          <a:ext cx="1085850" cy="361950"/>
        </a:xfrm>
        <a:prstGeom prst="rect">
          <a:avLst/>
        </a:prstGeom>
        <a:solidFill>
          <a:srgbClr val="3FC1C9"/>
        </a:solidFill>
        <a:ln w="9525" cmpd="sng">
          <a:solidFill>
            <a:srgbClr val="2C3E4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EC57AA74-39A1-4409-A723-0A8B6A764A91}" type="TxLink">
            <a:rPr lang="en-US" sz="1050" b="1" i="0" u="none" strike="noStrike">
              <a:solidFill>
                <a:srgbClr val="F5F5F5"/>
              </a:solidFill>
              <a:latin typeface="Calibri"/>
            </a:rPr>
            <a:pPr algn="ctr"/>
            <a:t>Quarta-feira</a:t>
          </a:fld>
          <a:endParaRPr lang="pt-BR" sz="1050" b="1" i="0">
            <a:solidFill>
              <a:srgbClr val="F5F5F5"/>
            </a:solidFill>
          </a:endParaRPr>
        </a:p>
      </xdr:txBody>
    </xdr:sp>
    <xdr:clientData/>
  </xdr:twoCellAnchor>
  <xdr:twoCellAnchor>
    <xdr:from>
      <xdr:col>8</xdr:col>
      <xdr:colOff>762000</xdr:colOff>
      <xdr:row>1</xdr:row>
      <xdr:rowOff>0</xdr:rowOff>
    </xdr:from>
    <xdr:to>
      <xdr:col>11</xdr:col>
      <xdr:colOff>28575</xdr:colOff>
      <xdr:row>3</xdr:row>
      <xdr:rowOff>0</xdr:rowOff>
    </xdr:to>
    <xdr:sp macro="" textlink="$K$3">
      <xdr:nvSpPr>
        <xdr:cNvPr id="73" name="CaixaDeTexto 72"/>
        <xdr:cNvSpPr txBox="1"/>
      </xdr:nvSpPr>
      <xdr:spPr>
        <a:xfrm>
          <a:off x="4295775" y="266700"/>
          <a:ext cx="1057275" cy="361950"/>
        </a:xfrm>
        <a:prstGeom prst="rect">
          <a:avLst/>
        </a:prstGeom>
        <a:solidFill>
          <a:srgbClr val="3FC1C9"/>
        </a:solidFill>
        <a:ln w="9525" cmpd="sng">
          <a:solidFill>
            <a:srgbClr val="2C3E4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99599306-2359-4B3A-87B3-3EFE9E495167}" type="TxLink">
            <a:rPr lang="en-US" sz="1050" b="1" i="0" u="none" strike="noStrike">
              <a:solidFill>
                <a:srgbClr val="F5F5F5"/>
              </a:solidFill>
              <a:latin typeface="Calibri"/>
              <a:ea typeface="+mn-ea"/>
              <a:cs typeface="+mn-cs"/>
            </a:rPr>
            <a:pPr marL="0" indent="0" algn="ctr"/>
            <a:t>Quinta-feira</a:t>
          </a:fld>
          <a:endParaRPr lang="pt-BR" sz="1050" b="1" i="0" u="none" strike="noStrike">
            <a:solidFill>
              <a:srgbClr val="F5F5F5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704850</xdr:colOff>
      <xdr:row>1</xdr:row>
      <xdr:rowOff>0</xdr:rowOff>
    </xdr:from>
    <xdr:to>
      <xdr:col>12</xdr:col>
      <xdr:colOff>695325</xdr:colOff>
      <xdr:row>3</xdr:row>
      <xdr:rowOff>0</xdr:rowOff>
    </xdr:to>
    <xdr:sp macro="" textlink="$M$3">
      <xdr:nvSpPr>
        <xdr:cNvPr id="74" name="CaixaDeTexto 73"/>
        <xdr:cNvSpPr txBox="1"/>
      </xdr:nvSpPr>
      <xdr:spPr>
        <a:xfrm>
          <a:off x="5314950" y="266700"/>
          <a:ext cx="990600" cy="361950"/>
        </a:xfrm>
        <a:prstGeom prst="rect">
          <a:avLst/>
        </a:prstGeom>
        <a:solidFill>
          <a:srgbClr val="3FC1C9"/>
        </a:solidFill>
        <a:ln w="9525" cmpd="sng">
          <a:solidFill>
            <a:srgbClr val="2C3E4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579A7596-EFF9-4E43-B7C7-30200AB5BF59}" type="TxLink">
            <a:rPr lang="en-US" sz="1050" b="1" i="0" u="none" strike="noStrike">
              <a:solidFill>
                <a:srgbClr val="F5F5F5"/>
              </a:solidFill>
              <a:latin typeface="Calibri"/>
            </a:rPr>
            <a:pPr algn="ctr"/>
            <a:t>Sexta-feira</a:t>
          </a:fld>
          <a:endParaRPr lang="pt-BR" sz="1050" b="1" i="0">
            <a:solidFill>
              <a:srgbClr val="F5F5F5"/>
            </a:solidFill>
          </a:endParaRPr>
        </a:p>
      </xdr:txBody>
    </xdr:sp>
    <xdr:clientData/>
  </xdr:twoCellAnchor>
  <xdr:twoCellAnchor>
    <xdr:from>
      <xdr:col>12</xdr:col>
      <xdr:colOff>695325</xdr:colOff>
      <xdr:row>1</xdr:row>
      <xdr:rowOff>0</xdr:rowOff>
    </xdr:from>
    <xdr:to>
      <xdr:col>15</xdr:col>
      <xdr:colOff>9525</xdr:colOff>
      <xdr:row>3</xdr:row>
      <xdr:rowOff>0</xdr:rowOff>
    </xdr:to>
    <xdr:sp macro="" textlink="$O$3">
      <xdr:nvSpPr>
        <xdr:cNvPr id="75" name="CaixaDeTexto 74"/>
        <xdr:cNvSpPr txBox="1"/>
      </xdr:nvSpPr>
      <xdr:spPr>
        <a:xfrm>
          <a:off x="6305550" y="266700"/>
          <a:ext cx="1028700" cy="361950"/>
        </a:xfrm>
        <a:prstGeom prst="rect">
          <a:avLst/>
        </a:prstGeom>
        <a:solidFill>
          <a:srgbClr val="E54D42"/>
        </a:solidFill>
        <a:ln w="9525" cmpd="sng">
          <a:solidFill>
            <a:srgbClr val="2C3E4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CD1AC5F9-55E8-40C9-9033-1B66AF09D5FE}" type="TxLink">
            <a:rPr lang="en-US" sz="1050" b="1" i="0" u="none" strike="noStrike">
              <a:solidFill>
                <a:srgbClr val="F5F5F5"/>
              </a:solidFill>
              <a:latin typeface="Calibri"/>
              <a:ea typeface="+mn-ea"/>
              <a:cs typeface="+mn-cs"/>
            </a:rPr>
            <a:pPr marL="0" indent="0" algn="ctr"/>
            <a:t>Sábado</a:t>
          </a:fld>
          <a:endParaRPr lang="pt-BR" sz="1050" b="1" i="0" u="none" strike="noStrike">
            <a:solidFill>
              <a:srgbClr val="F5F5F5"/>
            </a:solidFill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1:U1001"/>
  <sheetViews>
    <sheetView showGridLines="0" showRowColHeaders="0" tabSelected="1" zoomScaleNormal="100" workbookViewId="0">
      <selection activeCell="O1" sqref="O1"/>
    </sheetView>
  </sheetViews>
  <sheetFormatPr defaultRowHeight="15" x14ac:dyDescent="0.25"/>
  <cols>
    <col min="1" max="1" width="0.7109375" style="18" customWidth="1"/>
    <col min="2" max="2" width="4.28515625" style="18" customWidth="1"/>
    <col min="3" max="3" width="11.7109375" style="18" bestFit="1" customWidth="1"/>
    <col min="4" max="4" width="4.28515625" style="18" customWidth="1"/>
    <col min="5" max="5" width="11.7109375" style="18" customWidth="1"/>
    <col min="6" max="6" width="4.28515625" style="18" customWidth="1"/>
    <col min="7" max="7" width="11.7109375" style="18" customWidth="1"/>
    <col min="8" max="8" width="4.28515625" style="18" customWidth="1"/>
    <col min="9" max="9" width="11.85546875" style="18" customWidth="1"/>
    <col min="10" max="10" width="4.28515625" style="18" customWidth="1"/>
    <col min="11" max="11" width="10.7109375" style="18" customWidth="1"/>
    <col min="12" max="12" width="4.28515625" style="18" customWidth="1"/>
    <col min="13" max="13" width="10.7109375" style="18" customWidth="1"/>
    <col min="14" max="14" width="4.28515625" style="18" customWidth="1"/>
    <col min="15" max="15" width="10.7109375" style="18" customWidth="1"/>
    <col min="16" max="16" width="3.42578125" style="18" customWidth="1"/>
    <col min="17" max="17" width="3" style="18" customWidth="1"/>
    <col min="18" max="18" width="7.42578125" style="18" customWidth="1"/>
    <col min="19" max="19" width="13.28515625" style="36" customWidth="1"/>
    <col min="20" max="20" width="44.85546875" style="37" customWidth="1"/>
    <col min="21" max="16384" width="9.140625" style="18"/>
  </cols>
  <sheetData>
    <row r="1" spans="2:21" ht="21" customHeight="1" thickBot="1" x14ac:dyDescent="0.3">
      <c r="B1" s="39" t="str">
        <f>O1&amp;"/"&amp;K1</f>
        <v>Janeiro/2020</v>
      </c>
      <c r="C1" s="39"/>
      <c r="D1" s="39"/>
      <c r="E1" s="39"/>
      <c r="F1" s="39"/>
      <c r="G1" s="39"/>
      <c r="H1" s="16"/>
      <c r="I1" s="38" t="s">
        <v>19</v>
      </c>
      <c r="J1" s="38"/>
      <c r="K1" s="5">
        <v>2020</v>
      </c>
      <c r="L1" s="17"/>
      <c r="M1" s="38" t="s">
        <v>20</v>
      </c>
      <c r="N1" s="38"/>
      <c r="O1" s="6" t="s">
        <v>7</v>
      </c>
      <c r="S1" s="19"/>
      <c r="T1" s="19"/>
    </row>
    <row r="2" spans="2:21" ht="12.75" hidden="1" thickBot="1" x14ac:dyDescent="0.3">
      <c r="B2" s="39"/>
      <c r="C2" s="39"/>
      <c r="D2" s="39"/>
      <c r="E2" s="39"/>
      <c r="F2" s="39"/>
      <c r="G2" s="39"/>
      <c r="H2" s="20"/>
      <c r="I2" s="20"/>
      <c r="J2" s="20"/>
      <c r="K2" s="20"/>
      <c r="L2" s="20"/>
      <c r="M2" s="20"/>
      <c r="N2" s="20"/>
      <c r="R2" s="21">
        <f>DATE($K$1,MATCH($O$1,$Q$4:$Q$15,0),1)</f>
        <v>43831</v>
      </c>
      <c r="S2" s="22">
        <f>WEEKDAY($R$2,1)</f>
        <v>4</v>
      </c>
      <c r="T2" s="18"/>
    </row>
    <row r="3" spans="2:21" ht="28.5" customHeight="1" thickBot="1" x14ac:dyDescent="0.3">
      <c r="B3" s="23"/>
      <c r="C3" s="24" t="s">
        <v>6</v>
      </c>
      <c r="D3" s="23"/>
      <c r="E3" s="24" t="s">
        <v>5</v>
      </c>
      <c r="F3" s="23"/>
      <c r="G3" s="24" t="s">
        <v>0</v>
      </c>
      <c r="H3" s="25"/>
      <c r="I3" s="24" t="s">
        <v>1</v>
      </c>
      <c r="J3" s="25"/>
      <c r="K3" s="24" t="s">
        <v>2</v>
      </c>
      <c r="L3" s="25"/>
      <c r="M3" s="24" t="s">
        <v>4</v>
      </c>
      <c r="N3" s="25"/>
      <c r="O3" s="26" t="s">
        <v>3</v>
      </c>
      <c r="Q3" s="27"/>
      <c r="S3" s="28" t="s">
        <v>22</v>
      </c>
      <c r="T3" s="28" t="s">
        <v>21</v>
      </c>
      <c r="U3" s="29"/>
    </row>
    <row r="4" spans="2:21" x14ac:dyDescent="0.25">
      <c r="B4" s="12">
        <f>(R2-S2)+1</f>
        <v>43828</v>
      </c>
      <c r="C4" s="47" t="str">
        <f>IFERROR(IF(MOD(ROW(),4)+1=1,INDEX($T$4:$T$1000,MATCH(B4,$S$4:$S$1000,0)),INDEX($T$4:$T$1000,_xlfn.AGGREGATE(15,6,ROW($S$4:$S$1000)-ROW($S$3)/($S$4:$S$1000=MAX($B$4)),MOD(ROW(),4)+1))),"")</f>
        <v/>
      </c>
      <c r="D4" s="12">
        <f>B4+1</f>
        <v>43829</v>
      </c>
      <c r="E4" s="50" t="str">
        <f>IFERROR(IF(MOD(ROW(),4)+1=1,INDEX($T$4:$T$1000,MATCH(D4,$S$4:$S$99,0)),INDEX($T$4:$T$1000,_xlfn.AGGREGATE(15,6,ROW($S$4:$S$1000)-ROW($S$3)/($S$4:$S$1000=MAX(D4)),MOD(ROW(),4)+1))),"")</f>
        <v/>
      </c>
      <c r="F4" s="12">
        <f>D4+1</f>
        <v>43830</v>
      </c>
      <c r="G4" s="50" t="str">
        <f>IFERROR(IF(MOD(ROW(),4)+1=1,INDEX($T$4:$T$1000,MATCH(F4,$S$4:$S$1000,0)),INDEX($T$4:$T$1000,_xlfn.AGGREGATE(15,6,ROW($S$4:$S$1000)-ROW($S$3)/($S$4:$S$1000=MAX(F4)),MOD(ROW(),4)+1))),"")</f>
        <v/>
      </c>
      <c r="H4" s="12">
        <f>F4+1</f>
        <v>43831</v>
      </c>
      <c r="I4" s="50" t="str">
        <f>IFERROR(IF(MOD(ROW(),4)+1=1,INDEX($T$4:$T$1000,MATCH(H4,$S$4:$S$1000,0)),INDEX($T$4:$T$1000,_xlfn.AGGREGATE(15,6,ROW($S$4:$S$1000)-ROW($S$3)/($S$4:$S$1000=MAX(H4)),MOD(ROW(),4)+1))),"")</f>
        <v/>
      </c>
      <c r="J4" s="12">
        <f>H4+1</f>
        <v>43832</v>
      </c>
      <c r="K4" s="50" t="str">
        <f>IFERROR(IF(MOD(ROW(),4)+1=1,INDEX($T$4:$T$1000,MATCH(J4,$S$4:$S$1000,0)),INDEX($T$4:$T$1000,_xlfn.AGGREGATE(15,6,ROW($S$4:$S$1000)-ROW($S$3)/($S$4:$S$1000=MAX(J4)),MOD(ROW(),4)+1))),"")</f>
        <v/>
      </c>
      <c r="L4" s="1">
        <f>J4+1</f>
        <v>43833</v>
      </c>
      <c r="M4" s="50" t="str">
        <f>IFERROR(IF(MOD(ROW(),4)+1=1,INDEX($T$4:$T$1000,MATCH(L4,$S$4:$S$1000,0)),INDEX($T$4:$T$1000,_xlfn.AGGREGATE(15,6,ROW($S$4:$S$1000)-ROW($S$3)/($S$4:$S$1000=MAX(L4)),MOD(ROW(),4)+1))),"")</f>
        <v/>
      </c>
      <c r="N4" s="1">
        <f>L4+1</f>
        <v>43834</v>
      </c>
      <c r="O4" s="53" t="str">
        <f>IFERROR(IF(MOD(ROW(),4)+1=1,INDEX($T$4:$T$1000,MATCH(N4,$S$4:$S$1000,0)),INDEX($T$4:$T$1000,_xlfn.AGGREGATE(15,6,ROW($S$4:$S$1000)-ROW($S$3)/($S$4:$S$1000=MAX(N4)),MOD(ROW(),4)+1))),"")</f>
        <v/>
      </c>
      <c r="P4" s="30"/>
      <c r="Q4" s="31" t="s">
        <v>7</v>
      </c>
      <c r="S4" s="10">
        <v>43835</v>
      </c>
      <c r="T4" s="11" t="s">
        <v>24</v>
      </c>
    </row>
    <row r="5" spans="2:21" x14ac:dyDescent="0.25">
      <c r="B5" s="13"/>
      <c r="C5" s="48" t="str">
        <f>IFERROR(IF(MOD(ROW(),4)+1=1,INDEX($T$4:$T$1000,MATCH(B5,$S$4:$S$1000,0)),INDEX($T$4:$T$1000,_xlfn.AGGREGATE(15,6,ROW($S$4:$S$1000)-ROW($S$3)/($S$4:$S$1000=MAX(B4:B5)),MOD(ROW(),4)+1))),"")</f>
        <v/>
      </c>
      <c r="D5" s="13"/>
      <c r="E5" s="51" t="str">
        <f>IFERROR(IF(MOD(ROW(),4)+1=1,INDEX($T$4:$T$1000,MATCH(D5,$S$4:$S$1000,0)),INDEX($T$4:$T$1000,_xlfn.AGGREGATE(15,6,ROW($S$4:$S$1000)-ROW($S$3)/($S$4:$S$1000=MAX(D4:D5)),MOD(ROW(),4)+1))),"")</f>
        <v/>
      </c>
      <c r="F5" s="13"/>
      <c r="G5" s="51" t="str">
        <f>IFERROR(IF(MOD(ROW(),4)+1=1,INDEX($T$4:$T$1000,MATCH(F5,$S$4:$S$1000,0)),INDEX($T$4:$T$1000,_xlfn.AGGREGATE(15,6,ROW($S$4:$S$1000)-ROW($S$3)/($S$4:$S$1000=MAX(F4:F5)),MOD(ROW(),4)+1))),"")</f>
        <v/>
      </c>
      <c r="H5" s="13"/>
      <c r="I5" s="51" t="str">
        <f>IFERROR(IF(MOD(ROW(),4)+1=1,INDEX($T$4:$T$1000,MATCH(H5,$S$4:$S$1000,0)),INDEX($T$4:$T$1000,_xlfn.AGGREGATE(15,6,ROW($S$4:$S$1000)-ROW($S$3)/($S$4:$S$1000=MAX(H4:H5)),MOD(ROW(),4)+1))),"")</f>
        <v/>
      </c>
      <c r="J5" s="13"/>
      <c r="K5" s="51" t="str">
        <f>IFERROR(IF(MOD(ROW(),4)+1=1,INDEX($T$4:$T$1000,MATCH(J5,$S$4:$S$1000,0)),INDEX($T$4:$T$1000,_xlfn.AGGREGATE(15,6,ROW($S$4:$S$1000)-ROW($S$3)/($S$4:$S$1000=MAX(J4:J5)),MOD(ROW(),4)+1))),"")</f>
        <v/>
      </c>
      <c r="L5" s="2"/>
      <c r="M5" s="51" t="str">
        <f>IFERROR(IF(MOD(ROW(),4)+1=1,INDEX($T$4:$T$1000,MATCH(L5,$S$4:$S$1000,0)),INDEX($T$4:$T$1000,_xlfn.AGGREGATE(15,6,ROW($S$4:$S$1000)-ROW($S$3)/($S$4:$S$1000=MAX(L4:L5)),MOD(ROW(),4)+1))),"")</f>
        <v/>
      </c>
      <c r="N5" s="2"/>
      <c r="O5" s="54" t="str">
        <f>IFERROR(IF(MOD(ROW(),4)+1=1,INDEX($T$4:$T$1000,MATCH(N5,$S$4:$S$1000,0)),INDEX($T$4:$T$1000,_xlfn.AGGREGATE(15,6,ROW($S$4:$S$1000)-ROW($S$3)/($S$4:$S$1000=MAX(N4:N5)),MOD(ROW(),4)+1))),"")</f>
        <v/>
      </c>
      <c r="P5" s="30"/>
      <c r="Q5" s="31" t="s">
        <v>8</v>
      </c>
      <c r="S5" s="7">
        <v>43845</v>
      </c>
      <c r="T5" s="7" t="s">
        <v>25</v>
      </c>
    </row>
    <row r="6" spans="2:21" x14ac:dyDescent="0.25">
      <c r="B6" s="13"/>
      <c r="C6" s="48" t="str">
        <f>IFERROR(IF(MOD(ROW(),4)+1=1,INDEX($T$4:$T$1000,MATCH(B6,$S$4:$S$1000,0)),INDEX($T$4:$T$1000,_xlfn.AGGREGATE(15,6,ROW($S$4:$S$1000)-ROW($S$3)/($S$4:$S$1000=MAX(B4:B6)),MOD(ROW(),4)+1))),"")</f>
        <v/>
      </c>
      <c r="D6" s="13"/>
      <c r="E6" s="51" t="str">
        <f>IFERROR(IF(MOD(ROW(),4)+1=1,INDEX($T$4:$T$1000,MATCH(D6,$S$4:$S$1000,0)),INDEX($T$4:$T$1000,_xlfn.AGGREGATE(15,6,ROW($S$4:$S$1000)-ROW($S$3)/($S$4:$S$1000=MAX(D4:D6)),MOD(ROW(),4)+1))),"")</f>
        <v/>
      </c>
      <c r="F6" s="13"/>
      <c r="G6" s="51" t="str">
        <f>IFERROR(IF(MOD(ROW(),4)+1=1,INDEX($T$4:$T$1000,MATCH(F6,$S$4:$S$1000,0)),INDEX($T$4:$T$1000,_xlfn.AGGREGATE(15,6,ROW($S$4:$S$1000)-ROW($S$3)/($S$4:$S$1000=MAX(F4:F6)),MOD(ROW(),4)+1))),"")</f>
        <v/>
      </c>
      <c r="H6" s="13"/>
      <c r="I6" s="51" t="str">
        <f>IFERROR(IF(MOD(ROW(),4)+1=1,INDEX($T$4:$T$99,MATCH(H6,$S$4:$S$99,0)),INDEX($T$4:$T$99,_xlfn.AGGREGATE(15,6,ROW($S$4:$S$99)-ROW($S$3)/($S$4:$S$99=MAX(H4:H6)),MOD(ROW(),4)+1))),"")</f>
        <v/>
      </c>
      <c r="J6" s="13"/>
      <c r="K6" s="51" t="str">
        <f>IFERROR(IF(MOD(ROW(),4)+1=1,INDEX($T$4:$T$1000,MATCH(J6,$S$4:$S$1000,0)),INDEX($T$4:$T$1000,_xlfn.AGGREGATE(15,6,ROW($S$4:$S$1000)-ROW($S$3)/($S$4:$S$1000=MAX(J4:J6)),MOD(ROW(),4)+1))),"")</f>
        <v/>
      </c>
      <c r="L6" s="2"/>
      <c r="M6" s="51" t="str">
        <f>IFERROR(IF(MOD(ROW(),4)+1=1,INDEX($T$4:$T$1000,MATCH(L6,$S$4:$S$1000,0)),INDEX($T$4:$T$1000,_xlfn.AGGREGATE(15,6,ROW($S$4:$S$1000)-ROW($S$3)/($S$4:$S$1000=MAX(L4:L6)),MOD(ROW(),4)+1))),"")</f>
        <v/>
      </c>
      <c r="N6" s="2"/>
      <c r="O6" s="54" t="str">
        <f>IFERROR(IF(MOD(ROW(),4)+1=1,INDEX($T$4:$T$1000,MATCH(N6,$S$4:$S$1000,0)),INDEX($T$4:$T$1000,_xlfn.AGGREGATE(15,6,ROW($S$4:$S$1000)-ROW($S$3)/($S$4:$S$1000=MAX(N4:N6)),MOD(ROW(),4)+1))),"")</f>
        <v/>
      </c>
      <c r="P6" s="30"/>
      <c r="Q6" s="32" t="s">
        <v>9</v>
      </c>
      <c r="S6" s="7">
        <v>43850</v>
      </c>
      <c r="T6" s="8" t="s">
        <v>26</v>
      </c>
    </row>
    <row r="7" spans="2:21" ht="15.75" thickBot="1" x14ac:dyDescent="0.3">
      <c r="B7" s="14"/>
      <c r="C7" s="49" t="str">
        <f>IFERROR(IF(MOD(ROW(),4)+1=1,INDEX($T$4:$T$1000,MATCH(B7,$S$4:$S$1000,0)),INDEX($T$4:$T$1000,_xlfn.AGGREGATE(15,6,ROW($S$4:$S$1000)-ROW($S$3)/($S$4:$S$1000=MAX(B4:B7)),MOD(ROW(),4)+1))),"")</f>
        <v/>
      </c>
      <c r="D7" s="14"/>
      <c r="E7" s="52" t="str">
        <f>IFERROR(IF(MOD(ROW(),4)+1=1,INDEX($T$4:$T$1000,MATCH(D7,$S$4:$S$1000,0)),INDEX($T$4:$T$1000,_xlfn.AGGREGATE(15,6,ROW($S$4:$S$1000)-ROW($S$3)/($S$4:$S$1000=MAX(D4:D7)),MOD(ROW(),4)+1))),"")</f>
        <v/>
      </c>
      <c r="F7" s="14"/>
      <c r="G7" s="52" t="str">
        <f>IFERROR(IF(MOD(ROW(),4)+1=1,INDEX($T$4:$T$1000,MATCH(F7,$S$4:$S$1000,0)),INDEX($T$4:$T$1000,_xlfn.AGGREGATE(15,6,ROW($S$4:$S$1000)-ROW($S$3)/($S$4:$S$1000=MAX(F4:F7)),MOD(ROW(),4)+1))),"")</f>
        <v/>
      </c>
      <c r="H7" s="14"/>
      <c r="I7" s="52" t="str">
        <f>IFERROR(IF(MOD(ROW(),4)+1=1,INDEX($T$4:$T$1000,MATCH(H7,$S$4:$S$1000,0)),INDEX($T$4:$T$1000,_xlfn.AGGREGATE(15,6,ROW($S$4:$S$1000)-ROW($S$3)/($S$4:$S$1000=MAX(H4:H7)),MOD(ROW(),4)+1))),"")</f>
        <v/>
      </c>
      <c r="J7" s="14"/>
      <c r="K7" s="52" t="str">
        <f>IFERROR(IF(MOD(ROW(),4)+1=1,INDEX($T$4:$T$1000,MATCH(J7,$S$4:$S$1000,0)),INDEX($T$4:$T$1000,_xlfn.AGGREGATE(15,6,ROW($S$4:$S$1000)-ROW($S$3)/($S$4:$S$1000=MAX(J4:J7)),MOD(ROW(),4)+1))),"")</f>
        <v/>
      </c>
      <c r="L7" s="3"/>
      <c r="M7" s="52" t="str">
        <f>IFERROR(IF(MOD(ROW(),4)+1=1,INDEX($T$4:$T$1000,MATCH(L7,$S$4:$S$1000,0)),INDEX($T$4:$T$1000,_xlfn.AGGREGATE(15,6,ROW($S$4:$S$1000)-ROW($S$3)/($S$4:$S$1000=MAX(L4:L7)),MOD(ROW(),4)+1))),"")</f>
        <v/>
      </c>
      <c r="N7" s="3"/>
      <c r="O7" s="55" t="str">
        <f>IFERROR(IF(MOD(ROW(),4)+1=1,INDEX($T$4:$T$1000,MATCH(N7,$S$4:$S$1000,0)),INDEX($T$4:$T$1000,_xlfn.AGGREGATE(15,6,ROW($S$4:$S$1000)-ROW($S$3)/($S$4:$S$1000=MAX(N4:N7)),MOD(ROW(),4)+1))),"")</f>
        <v/>
      </c>
      <c r="P7" s="30"/>
      <c r="Q7" s="31" t="s">
        <v>10</v>
      </c>
      <c r="R7" s="33"/>
      <c r="S7" s="7">
        <v>43860</v>
      </c>
      <c r="T7" s="8" t="s">
        <v>23</v>
      </c>
    </row>
    <row r="8" spans="2:21" x14ac:dyDescent="0.25">
      <c r="B8" s="15">
        <f>N4+1</f>
        <v>43835</v>
      </c>
      <c r="C8" s="40" t="str">
        <f>IFERROR(IF(MOD(ROW(),4)+1=1,INDEX($T$4:$T$1000,MATCH(B8,$S$4:$S$1000,0)),INDEX($T$4:$T$1000,_xlfn.AGGREGATE(15,6,ROW($S$4:$S$1000)-ROW($S$3)/($S$4:$S$1000=MAX($B$8)),MOD(ROW(),4)+1))),"")</f>
        <v>Aniversário Mãe</v>
      </c>
      <c r="D8" s="15">
        <f>B8+1</f>
        <v>43836</v>
      </c>
      <c r="E8" s="42" t="str">
        <f>IFERROR(IF(MOD(ROW(),4)+1=1,INDEX($T$4:$T$1000,MATCH(D8,$S$4:$S$1000,0)),INDEX($T$4:$T$1000,_xlfn.AGGREGATE(15,6,ROW($S$4:$S$1000)-ROW($S$3)/($S$4:$S$1000=MAX($D$8)),MOD(ROW(),4)+1))),"")</f>
        <v/>
      </c>
      <c r="F8" s="15">
        <f>D8+1</f>
        <v>43837</v>
      </c>
      <c r="G8" s="42" t="str">
        <f>IFERROR(IF(MOD(ROW(),4)+1=1,INDEX($T$4:$T$1000,MATCH(F8,$S$4:$S$1000,0)),INDEX($T$4:$T$1000,_xlfn.AGGREGATE(15,6,ROW($S$4:$S$1000)-ROW($S$3)/($S$4:$S$1000=MAX($F$8)),MOD(ROW(),4)+1))),"")</f>
        <v/>
      </c>
      <c r="H8" s="15">
        <f>F8+1</f>
        <v>43838</v>
      </c>
      <c r="I8" s="42" t="str">
        <f>IFERROR(IF(MOD(ROW(),4)+1=1,INDEX($T$4:$T$1000,MATCH(H8,$S$4:$S$1000,0)),INDEX($T$4:$T$1000,_xlfn.AGGREGATE(15,6,ROW($S$4:$S$1000)-ROW($S$3)/($S$4:$S$1000=MAX($H$8)),MOD(ROW(),4)+1))),"")</f>
        <v/>
      </c>
      <c r="J8" s="15">
        <f>H8+1</f>
        <v>43839</v>
      </c>
      <c r="K8" s="42" t="str">
        <f>IFERROR(IF(MOD(ROW(),4)+1=1,INDEX($T$4:$T$1000,MATCH(J8,$S$4:$S$1000,0)),INDEX($T$4:$T$1000,_xlfn.AGGREGATE(15,6,ROW($S$4:$S$1000)-ROW($S$3)/($S$4:$S$1000=MAX($J$8)),MOD(ROW(),4)+1))),"")</f>
        <v/>
      </c>
      <c r="L8" s="4">
        <f>J8+1</f>
        <v>43840</v>
      </c>
      <c r="M8" s="42" t="str">
        <f>IFERROR(IF(MOD(ROW(),4)+1=1,INDEX($T$4:$T$1000,MATCH(L8,$S$4:$S$1000,0)),INDEX($T$4:$T$1000,_xlfn.AGGREGATE(15,6,ROW($S$4:$S$1000)-ROW($S$3)/($S$4:$S$1000=MAX(L8)),MOD(ROW(),4)+1))),"")</f>
        <v/>
      </c>
      <c r="N8" s="4">
        <f>L8+1</f>
        <v>43841</v>
      </c>
      <c r="O8" s="44" t="str">
        <f>IFERROR(IF(MOD(ROW(),4)+1=1,INDEX($T$4:$T$1000,MATCH(N8,$S$4:$S$1000,0)),INDEX($T$4:$T$1000,_xlfn.AGGREGATE(15,6,ROW($S$4:$S$1000)-ROW($S$3)/($S$4:$S$1000=MAX($N$8)),MOD(ROW(),4)+1))),"")</f>
        <v/>
      </c>
      <c r="P8" s="30"/>
      <c r="Q8" s="31" t="s">
        <v>11</v>
      </c>
      <c r="R8" s="33"/>
      <c r="S8" s="7">
        <v>43881</v>
      </c>
      <c r="T8" s="8" t="s">
        <v>27</v>
      </c>
    </row>
    <row r="9" spans="2:21" x14ac:dyDescent="0.25">
      <c r="B9" s="13"/>
      <c r="C9" s="40" t="str">
        <f t="shared" ref="C9:C11" si="0">IFERROR(IF(MOD(ROW(),4)+1=1,INDEX($T$4:$T$1000,MATCH(B9,$S$4:$S$1000,0)),INDEX($T$4:$T$1000,_xlfn.AGGREGATE(15,6,ROW($S$4:$S$1000)-ROW($S$3)/($S$4:$S$1000=MAX($B$8)),MOD(ROW(),4)+1))),"")</f>
        <v/>
      </c>
      <c r="D9" s="13"/>
      <c r="E9" s="42" t="str">
        <f t="shared" ref="E9:E11" si="1">IFERROR(IF(MOD(ROW(),4)+1=1,INDEX($T$4:$T$1000,MATCH(D9,$S$4:$S$1000,0)),INDEX($T$4:$T$1000,_xlfn.AGGREGATE(15,6,ROW($S$4:$S$1000)-ROW($S$3)/($S$4:$S$1000=MAX($D$8)),MOD(ROW(),4)+1))),"")</f>
        <v/>
      </c>
      <c r="F9" s="13"/>
      <c r="G9" s="42" t="str">
        <f t="shared" ref="G9:G11" si="2">IFERROR(IF(MOD(ROW(),4)+1=1,INDEX($T$4:$T$1000,MATCH(F9,$S$4:$S$1000,0)),INDEX($T$4:$T$1000,_xlfn.AGGREGATE(15,6,ROW($S$4:$S$1000)-ROW($S$3)/($S$4:$S$1000=MAX($F$8)),MOD(ROW(),4)+1))),"")</f>
        <v/>
      </c>
      <c r="H9" s="13"/>
      <c r="I9" s="42" t="str">
        <f t="shared" ref="I9:I11" si="3">IFERROR(IF(MOD(ROW(),4)+1=1,INDEX($T$4:$T$1000,MATCH(H9,$S$4:$S$1000,0)),INDEX($T$4:$T$1000,_xlfn.AGGREGATE(15,6,ROW($S$4:$S$1000)-ROW($S$3)/($S$4:$S$1000=MAX($H$8)),MOD(ROW(),4)+1))),"")</f>
        <v/>
      </c>
      <c r="J9" s="13"/>
      <c r="K9" s="42" t="str">
        <f t="shared" ref="K9:K11" si="4">IFERROR(IF(MOD(ROW(),4)+1=1,INDEX($T$4:$T$1000,MATCH(J9,$S$4:$S$1000,0)),INDEX($T$4:$T$1000,_xlfn.AGGREGATE(15,6,ROW($S$4:$S$1000)-ROW($S$3)/($S$4:$S$1000=MAX($J$8)),MOD(ROW(),4)+1))),"")</f>
        <v/>
      </c>
      <c r="L9" s="2"/>
      <c r="M9" s="51" t="str">
        <f>IFERROR(IF(MOD(ROW(),4)+1=1,INDEX($T$4:$T$1000,MATCH(L9,$S$4:$S$1000,0)),INDEX($T$4:$T$1000,_xlfn.AGGREGATE(15,6,ROW($S$4:$S$1000)-ROW($S$3)/($S$4:$S$1000=MAX(L8:L9)),MOD(ROW(),4)+1))),"")</f>
        <v/>
      </c>
      <c r="N9" s="2"/>
      <c r="O9" s="44" t="str">
        <f t="shared" ref="O9:O11" si="5">IFERROR(IF(MOD(ROW(),4)+1=1,INDEX($T$4:$T$1000,MATCH(N9,$S$4:$S$1000,0)),INDEX($T$4:$T$1000,_xlfn.AGGREGATE(15,6,ROW($S$4:$S$1000)-ROW($S$3)/($S$4:$S$1000=MAX($N$8)),MOD(ROW(),4)+1))),"")</f>
        <v/>
      </c>
      <c r="P9" s="30"/>
      <c r="Q9" s="31" t="s">
        <v>12</v>
      </c>
      <c r="S9" s="7"/>
      <c r="T9" s="8"/>
    </row>
    <row r="10" spans="2:21" x14ac:dyDescent="0.25">
      <c r="B10" s="13"/>
      <c r="C10" s="40" t="str">
        <f t="shared" si="0"/>
        <v/>
      </c>
      <c r="D10" s="13"/>
      <c r="E10" s="42" t="str">
        <f t="shared" si="1"/>
        <v/>
      </c>
      <c r="F10" s="13"/>
      <c r="G10" s="42" t="str">
        <f t="shared" si="2"/>
        <v/>
      </c>
      <c r="H10" s="13"/>
      <c r="I10" s="42" t="str">
        <f t="shared" si="3"/>
        <v/>
      </c>
      <c r="J10" s="13"/>
      <c r="K10" s="42" t="str">
        <f t="shared" si="4"/>
        <v/>
      </c>
      <c r="L10" s="2"/>
      <c r="M10" s="51" t="str">
        <f>IFERROR(IF(MOD(ROW(),4)+1=1,INDEX($T$4:$T$1000,MATCH(L10,$S$4:$S$1000,0)),INDEX($T$4:$T$1000,_xlfn.AGGREGATE(15,6,ROW($S$4:$S$1000)-ROW($S$3)/($S$4:$S$1000=MAX(L8:L10)),MOD(ROW(),4)+1))),"")</f>
        <v/>
      </c>
      <c r="N10" s="2"/>
      <c r="O10" s="44" t="str">
        <f t="shared" si="5"/>
        <v/>
      </c>
      <c r="P10" s="30"/>
      <c r="Q10" s="31" t="s">
        <v>13</v>
      </c>
      <c r="S10" s="7"/>
      <c r="T10" s="8"/>
    </row>
    <row r="11" spans="2:21" ht="15.75" thickBot="1" x14ac:dyDescent="0.3">
      <c r="B11" s="14"/>
      <c r="C11" s="41" t="str">
        <f t="shared" si="0"/>
        <v/>
      </c>
      <c r="D11" s="14"/>
      <c r="E11" s="43" t="str">
        <f t="shared" si="1"/>
        <v/>
      </c>
      <c r="F11" s="14"/>
      <c r="G11" s="43" t="str">
        <f t="shared" si="2"/>
        <v/>
      </c>
      <c r="H11" s="14"/>
      <c r="I11" s="43" t="str">
        <f t="shared" si="3"/>
        <v/>
      </c>
      <c r="J11" s="14"/>
      <c r="K11" s="43" t="str">
        <f t="shared" si="4"/>
        <v/>
      </c>
      <c r="L11" s="3"/>
      <c r="M11" s="52" t="str">
        <f>IFERROR(IF(MOD(ROW(),4)+1=1,INDEX($T$4:$T$1000,MATCH(L11,$S$4:$S$1000,0)),INDEX($T$4:$T$1000,_xlfn.AGGREGATE(15,6,ROW($S$4:$S$1000)-ROW($S$3)/($S$4:$S$1000=MAX(L8:L11)),MOD(ROW(),4)+1))),"")</f>
        <v/>
      </c>
      <c r="N11" s="3"/>
      <c r="O11" s="45" t="str">
        <f t="shared" si="5"/>
        <v/>
      </c>
      <c r="P11" s="30"/>
      <c r="Q11" s="31" t="s">
        <v>14</v>
      </c>
      <c r="S11" s="7"/>
      <c r="T11" s="8"/>
    </row>
    <row r="12" spans="2:21" x14ac:dyDescent="0.25">
      <c r="B12" s="15">
        <f>N8+1</f>
        <v>43842</v>
      </c>
      <c r="C12" s="40" t="str">
        <f>IFERROR(IF(MOD(ROW(),4)+1=1,INDEX($T$4:$T$1000,MATCH(B12,$S$4:$S$1000,0)),INDEX($T$4:$T$1000,_xlfn.AGGREGATE(15,6,ROW($S$4:$S$1000)-ROW($S$3)/($S$4:$S$1000=MAX($B$12)),MOD(ROW(),4)+1))),"")</f>
        <v/>
      </c>
      <c r="D12" s="15">
        <f>B12+1</f>
        <v>43843</v>
      </c>
      <c r="E12" s="42" t="str">
        <f>IFERROR(IF(MOD(ROW(),4)+1=1,INDEX($T$4:$T$1000,MATCH(D12,$S$4:$S$1000,0)),INDEX($T$4:$T$1000,_xlfn.AGGREGATE(15,6,ROW($S$4:$S1000)-ROW($S$3)/($S$4:$S$1000=MAX($D$12)),MOD(ROW(),4)+1))),"")</f>
        <v/>
      </c>
      <c r="F12" s="15">
        <f>D12+1</f>
        <v>43844</v>
      </c>
      <c r="G12" s="42" t="str">
        <f>IFERROR(IF(MOD(ROW(),4)+1=1,INDEX($T$4:$T$1000,MATCH(F12,$S$4:$S$1000,0)),INDEX($T$4:$T$1000,_xlfn.AGGREGATE(15,6,ROW($S$4:$S$1000)-ROW($S$3)/($S$4:$S$1000=MAX($F$12)),MOD(ROW(),4)+1))),"")</f>
        <v/>
      </c>
      <c r="H12" s="15">
        <f>F12+1</f>
        <v>43845</v>
      </c>
      <c r="I12" s="42" t="str">
        <f>IFERROR(IF(MOD(ROW(),4)+1=1,INDEX($T$4:$T$1000,MATCH(H12,$S$4:$S$1000,0)),INDEX($T$4:$T$1000,_xlfn.AGGREGATE(15,6,ROW($S$4:$S$1000)-ROW($S$3)/($S$4:$S$1000=MAX($H$12)),MOD(ROW(),4)+1))),"")</f>
        <v>Dentista</v>
      </c>
      <c r="J12" s="15">
        <f>H12+1</f>
        <v>43846</v>
      </c>
      <c r="K12" s="42" t="str">
        <f>IFERROR(IF(MOD(ROW(),4)+1=1,INDEX($T$4:$T$1000,MATCH(J12,$S$4:$S$1000,0)),INDEX($T$4:$T$1000,_xlfn.AGGREGATE(15,6,ROW($S$4:$S$1000)-ROW($S$3)/($S$4:$S$1000=MAX($J$12)),MOD(ROW(),4)+1))),"")</f>
        <v/>
      </c>
      <c r="L12" s="4">
        <f>J12+1</f>
        <v>43847</v>
      </c>
      <c r="M12" s="42" t="str">
        <f>IFERROR(IF(MOD(ROW(),4)+1=1,INDEX($T$4:$T$1000,MATCH(L12,$S$4:$S$1000,0)),INDEX($T$4:$T$1000,_xlfn.AGGREGATE(15,6,ROW($S$4:$S$1000)-ROW($S$3)/($S$4:$S$1000=MAX($L$12)),MOD(ROW(),4)+1))),"")</f>
        <v/>
      </c>
      <c r="N12" s="4">
        <f>L12+1</f>
        <v>43848</v>
      </c>
      <c r="O12" s="44" t="str">
        <f>IFERROR(IF(MOD(ROW(),4)+1=1,INDEX($T$4:$T$1000,MATCH(N12,$S$4:$S$1000,0)),INDEX($T$4:$T$1000,_xlfn.AGGREGATE(15,6,ROW($S$4:$S$1000)-ROW($S$3)/($S$4:$S$1000=MAX($N$12)),MOD(ROW(),4)+1))),"")</f>
        <v/>
      </c>
      <c r="P12" s="30"/>
      <c r="Q12" s="31" t="s">
        <v>15</v>
      </c>
      <c r="S12" s="7"/>
      <c r="T12" s="8"/>
    </row>
    <row r="13" spans="2:21" x14ac:dyDescent="0.25">
      <c r="B13" s="13"/>
      <c r="C13" s="48" t="str">
        <f t="shared" ref="C13:C15" si="6">IFERROR(IF(MOD(ROW(),4)+1=1,INDEX($T$4:$T$1000,MATCH(B13,$S$4:$S$1000,0)),INDEX($T$4:$T$1000,_xlfn.AGGREGATE(15,6,ROW($S$4:$S$1000)-ROW($S$3)/($S$4:$S$1000=MAX($B$12)),MOD(ROW(),4)+1))),"")</f>
        <v/>
      </c>
      <c r="D13" s="13"/>
      <c r="E13" s="42" t="str">
        <f>IFERROR(IF(MOD(ROW(),4)+1=1,INDEX($T$4:$T$1000,MATCH(D13,$S$4:$S$1000,0)),INDEX($T$4:$T$1000,_xlfn.AGGREGATE(15,6,ROW($S$4:$S1001)-ROW($S$3)/($S$4:$S$1000=MAX($D$12)),MOD(ROW(),4)+1))),"")</f>
        <v/>
      </c>
      <c r="F13" s="13"/>
      <c r="G13" s="42" t="str">
        <f t="shared" ref="G13:G15" si="7">IFERROR(IF(MOD(ROW(),4)+1=1,INDEX($T$4:$T$1000,MATCH(F13,$S$4:$S$1000,0)),INDEX($T$4:$T$1000,_xlfn.AGGREGATE(15,6,ROW($S$4:$S$1000)-ROW($S$3)/($S$4:$S$1000=MAX($F$12)),MOD(ROW(),4)+1))),"")</f>
        <v/>
      </c>
      <c r="H13" s="13"/>
      <c r="I13" s="42" t="str">
        <f t="shared" ref="I13:I15" si="8">IFERROR(IF(MOD(ROW(),4)+1=1,INDEX($T$4:$T$1000,MATCH(H13,$S$4:$S$1000,0)),INDEX($T$4:$T$1000,_xlfn.AGGREGATE(15,6,ROW($S$4:$S$1000)-ROW($S$3)/($S$4:$S$1000=MAX($H$12)),MOD(ROW(),4)+1))),"")</f>
        <v/>
      </c>
      <c r="J13" s="13"/>
      <c r="K13" s="42" t="str">
        <f t="shared" ref="K13:K15" si="9">IFERROR(IF(MOD(ROW(),4)+1=1,INDEX($T$4:$T$1000,MATCH(J13,$S$4:$S$1000,0)),INDEX($T$4:$T$1000,_xlfn.AGGREGATE(15,6,ROW($S$4:$S$1000)-ROW($S$3)/($S$4:$S$1000=MAX($J$12)),MOD(ROW(),4)+1))),"")</f>
        <v/>
      </c>
      <c r="L13" s="2"/>
      <c r="M13" s="42" t="str">
        <f t="shared" ref="M13:M15" si="10">IFERROR(IF(MOD(ROW(),4)+1=1,INDEX($T$4:$T$1000,MATCH(L13,$S$4:$S$1000,0)),INDEX($T$4:$T$1000,_xlfn.AGGREGATE(15,6,ROW($S$4:$S$1000)-ROW($S$3)/($S$4:$S$1000=MAX($L$12)),MOD(ROW(),4)+1))),"")</f>
        <v/>
      </c>
      <c r="N13" s="2"/>
      <c r="O13" s="44" t="str">
        <f t="shared" ref="O13:O15" si="11">IFERROR(IF(MOD(ROW(),4)+1=1,INDEX($T$4:$T$1000,MATCH(N13,$S$4:$S$1000,0)),INDEX($T$4:$T$1000,_xlfn.AGGREGATE(15,6,ROW($S$4:$S$1000)-ROW($S$3)/($S$4:$S$1000=MAX($N$12)),MOD(ROW(),4)+1))),"")</f>
        <v/>
      </c>
      <c r="P13" s="30"/>
      <c r="Q13" s="31" t="s">
        <v>16</v>
      </c>
      <c r="S13" s="7"/>
      <c r="T13" s="8"/>
    </row>
    <row r="14" spans="2:21" x14ac:dyDescent="0.25">
      <c r="B14" s="13"/>
      <c r="C14" s="48" t="str">
        <f t="shared" si="6"/>
        <v/>
      </c>
      <c r="D14" s="13"/>
      <c r="E14" s="42" t="str">
        <f>IFERROR(IF(MOD(ROW(),4)+1=1,INDEX($T$4:$T$1000,MATCH(D14,$S$4:$S$1000,0)),INDEX($T$4:$T$1000,_xlfn.AGGREGATE(15,6,ROW($S$4:$S1002)-ROW($S$3)/($S$4:$S$1000=MAX($D$12)),MOD(ROW(),4)+1))),"")</f>
        <v/>
      </c>
      <c r="F14" s="13"/>
      <c r="G14" s="42" t="str">
        <f t="shared" si="7"/>
        <v/>
      </c>
      <c r="H14" s="13"/>
      <c r="I14" s="42" t="str">
        <f t="shared" si="8"/>
        <v/>
      </c>
      <c r="J14" s="13"/>
      <c r="K14" s="42" t="str">
        <f t="shared" si="9"/>
        <v/>
      </c>
      <c r="L14" s="2"/>
      <c r="M14" s="42" t="str">
        <f t="shared" si="10"/>
        <v/>
      </c>
      <c r="N14" s="2"/>
      <c r="O14" s="44" t="str">
        <f t="shared" si="11"/>
        <v/>
      </c>
      <c r="P14" s="30"/>
      <c r="Q14" s="31" t="s">
        <v>17</v>
      </c>
      <c r="S14" s="7"/>
      <c r="T14" s="9"/>
    </row>
    <row r="15" spans="2:21" ht="15.75" thickBot="1" x14ac:dyDescent="0.3">
      <c r="B15" s="14"/>
      <c r="C15" s="49" t="str">
        <f t="shared" si="6"/>
        <v/>
      </c>
      <c r="D15" s="14"/>
      <c r="E15" s="43" t="str">
        <f>IFERROR(IF(MOD(ROW(),4)+1=1,INDEX($T$4:$T$1000,MATCH(D15,$S$4:$S$1000,0)),INDEX($T$4:$T$1000,_xlfn.AGGREGATE(15,6,ROW($S$4:$S1003)-ROW($S$3)/($S$4:$S$1000=MAX($D$12)),MOD(ROW(),4)+1))),"")</f>
        <v/>
      </c>
      <c r="F15" s="14"/>
      <c r="G15" s="43" t="str">
        <f t="shared" si="7"/>
        <v/>
      </c>
      <c r="H15" s="14"/>
      <c r="I15" s="43" t="str">
        <f t="shared" si="8"/>
        <v/>
      </c>
      <c r="J15" s="14"/>
      <c r="K15" s="43" t="str">
        <f t="shared" si="9"/>
        <v/>
      </c>
      <c r="L15" s="3"/>
      <c r="M15" s="43" t="str">
        <f t="shared" si="10"/>
        <v/>
      </c>
      <c r="N15" s="3"/>
      <c r="O15" s="45" t="str">
        <f t="shared" si="11"/>
        <v/>
      </c>
      <c r="P15" s="30"/>
      <c r="Q15" s="31" t="s">
        <v>18</v>
      </c>
      <c r="S15" s="7"/>
      <c r="T15" s="9"/>
    </row>
    <row r="16" spans="2:21" x14ac:dyDescent="0.25">
      <c r="B16" s="15">
        <f>N12+1</f>
        <v>43849</v>
      </c>
      <c r="C16" s="40" t="str">
        <f>IFERROR(IF(MOD(ROW(),4)+1=1,INDEX($T$4:$T$1000,MATCH(B16,$S$4:$S$1000,0)),INDEX($T$4:$T$1000,_xlfn.AGGREGATE(15,6,ROW($S$4:$S$1000)-ROW($S$3)/($S$4:$S$1000=MAX($B$16)),MOD(ROW(),4)+1))),"")</f>
        <v/>
      </c>
      <c r="D16" s="15">
        <f>B16+1</f>
        <v>43850</v>
      </c>
      <c r="E16" s="42" t="str">
        <f>IFERROR(IF(MOD(ROW(),4)+1=1,INDEX($T$4:$T$1000,MATCH(D16,$S$4:$S$1000,0)),INDEX($T$4:$T$1000,_xlfn.AGGREGATE(15,6,ROW($S$4:$S$1000)-ROW($S$3)/($S$4:$S$1000=MAX($D$16)),MOD(ROW(),4)+1))),"")</f>
        <v>Pagar contas</v>
      </c>
      <c r="F16" s="15">
        <f>D16+1</f>
        <v>43851</v>
      </c>
      <c r="G16" s="42" t="str">
        <f>IFERROR(IF(MOD(ROW(),4)+1=1,INDEX($T$4:$T$1000,MATCH(F16,$S$4:$S$1000,0)),INDEX($T$4:$T$1000,_xlfn.AGGREGATE(15,6,ROW($S$4:$S$1000)-ROW($S$3)/($S$4:$S$1000=MAX($F$16)),MOD(ROW(),4)+1))),"")</f>
        <v/>
      </c>
      <c r="H16" s="15">
        <f>F16+1</f>
        <v>43852</v>
      </c>
      <c r="I16" s="42" t="str">
        <f>IFERROR(IF(MOD(ROW(),4)+1=1,INDEX($T$4:$T$1000,MATCH(H16,$S$4:$S$1000,0)),INDEX($T$4:$T$1000,_xlfn.AGGREGATE(15,6,ROW($S$4:$S$1000)-ROW($S$3)/($S$4:$S$1000=MAX($H$16)),MOD(ROW(),4)+1))),"")</f>
        <v/>
      </c>
      <c r="J16" s="15">
        <f>H16+1</f>
        <v>43853</v>
      </c>
      <c r="K16" s="42" t="str">
        <f>IFERROR(IF(MOD(ROW(),4)+1=1,INDEX($T$4:$T$1000,MATCH(J16,$S$4:$S$1000,0)),INDEX($T$4:$T$1000,_xlfn.AGGREGATE(15,6,ROW($S$4:$S$1000)-ROW($S$3)/($S$4:$S$1000=MAX($J$16)),MOD(ROW(),4)+1))),"")</f>
        <v/>
      </c>
      <c r="L16" s="4">
        <f>J16+1</f>
        <v>43854</v>
      </c>
      <c r="M16" s="42" t="str">
        <f>IFERROR(IF(MOD(ROW(),4)+1=1,INDEX($T$4:$T$1000,MATCH(L16,$S$4:$S$1000,0)),INDEX($T$4:$T$1000,_xlfn.AGGREGATE(15,6,ROW($S$4:$S$1000)-ROW($S$3)/($S$4:$S$1000=MAX($L$16)),MOD(ROW(),4)+1))),"")</f>
        <v/>
      </c>
      <c r="N16" s="4">
        <f>L16+1</f>
        <v>43855</v>
      </c>
      <c r="O16" s="44" t="str">
        <f>IFERROR(IF(MOD(ROW(),4)+1=1,INDEX($T$4:$T$1000,MATCH(N16,$S$4:$S$1000,0)),INDEX($T$4:$T$1000,_xlfn.AGGREGATE(15,6,ROW($S$4:$S$1000)-ROW($S$3)/($S$4:$S$1000=MAX($N$16)),MOD(ROW(),4)+1))),"")</f>
        <v/>
      </c>
      <c r="P16" s="30"/>
      <c r="S16" s="7"/>
      <c r="T16" s="7"/>
    </row>
    <row r="17" spans="2:20" x14ac:dyDescent="0.25">
      <c r="B17" s="13"/>
      <c r="C17" s="40" t="str">
        <f t="shared" ref="C17:C19" si="12">IFERROR(IF(MOD(ROW(),4)+1=1,INDEX($T$4:$T$1000,MATCH(B17,$S$4:$S$1000,0)),INDEX($T$4:$T$1000,_xlfn.AGGREGATE(15,6,ROW($S$4:$S$1000)-ROW($S$3)/($S$4:$S$1000=MAX($B$16)),MOD(ROW(),4)+1))),"")</f>
        <v/>
      </c>
      <c r="D17" s="13"/>
      <c r="E17" s="42" t="str">
        <f t="shared" ref="E17:E19" si="13">IFERROR(IF(MOD(ROW(),4)+1=1,INDEX($T$4:$T$1000,MATCH(D17,$S$4:$S$1000,0)),INDEX($T$4:$T$1000,_xlfn.AGGREGATE(15,6,ROW($S$4:$S$1000)-ROW($S$3)/($S$4:$S$1000=MAX($D$16)),MOD(ROW(),4)+1))),"")</f>
        <v/>
      </c>
      <c r="F17" s="13"/>
      <c r="G17" s="42" t="str">
        <f t="shared" ref="G17:G19" si="14">IFERROR(IF(MOD(ROW(),4)+1=1,INDEX($T$4:$T$1000,MATCH(F17,$S$4:$S$1000,0)),INDEX($T$4:$T$1000,_xlfn.AGGREGATE(15,6,ROW($S$4:$S$1000)-ROW($S$3)/($S$4:$S$1000=MAX($F$16)),MOD(ROW(),4)+1))),"")</f>
        <v/>
      </c>
      <c r="H17" s="13"/>
      <c r="I17" s="42" t="str">
        <f t="shared" ref="I17:I19" si="15">IFERROR(IF(MOD(ROW(),4)+1=1,INDEX($T$4:$T$1000,MATCH(H17,$S$4:$S$1000,0)),INDEX($T$4:$T$1000,_xlfn.AGGREGATE(15,6,ROW($S$4:$S$1000)-ROW($S$3)/($S$4:$S$1000=MAX($H$16)),MOD(ROW(),4)+1))),"")</f>
        <v/>
      </c>
      <c r="J17" s="13"/>
      <c r="K17" s="42" t="str">
        <f t="shared" ref="K17:K19" si="16">IFERROR(IF(MOD(ROW(),4)+1=1,INDEX($T$4:$T$1000,MATCH(J17,$S$4:$S$1000,0)),INDEX($T$4:$T$1000,_xlfn.AGGREGATE(15,6,ROW($S$4:$S$1000)-ROW($S$3)/($S$4:$S$1000=MAX($J$16)),MOD(ROW(),4)+1))),"")</f>
        <v/>
      </c>
      <c r="L17" s="2"/>
      <c r="M17" s="42" t="str">
        <f t="shared" ref="M17:M19" si="17">IFERROR(IF(MOD(ROW(),4)+1=1,INDEX($T$4:$T$1000,MATCH(L17,$S$4:$S$1000,0)),INDEX($T$4:$T$1000,_xlfn.AGGREGATE(15,6,ROW($S$4:$S$1000)-ROW($S$3)/($S$4:$S$1000=MAX($L$16)),MOD(ROW(),4)+1))),"")</f>
        <v/>
      </c>
      <c r="N17" s="2"/>
      <c r="O17" s="44" t="str">
        <f t="shared" ref="O17:O19" si="18">IFERROR(IF(MOD(ROW(),4)+1=1,INDEX($T$4:$T$1000,MATCH(N17,$S$4:$S$1000,0)),INDEX($T$4:$T$1000,_xlfn.AGGREGATE(15,6,ROW($S$4:$S$1000)-ROW($S$3)/($S$4:$S$1000=MAX($N$16)),MOD(ROW(),4)+1))),"")</f>
        <v/>
      </c>
      <c r="P17" s="30"/>
      <c r="S17" s="7"/>
      <c r="T17" s="9"/>
    </row>
    <row r="18" spans="2:20" x14ac:dyDescent="0.25">
      <c r="B18" s="13"/>
      <c r="C18" s="40" t="str">
        <f t="shared" si="12"/>
        <v/>
      </c>
      <c r="D18" s="13"/>
      <c r="E18" s="42" t="str">
        <f t="shared" si="13"/>
        <v/>
      </c>
      <c r="F18" s="13"/>
      <c r="G18" s="42" t="str">
        <f t="shared" si="14"/>
        <v/>
      </c>
      <c r="H18" s="13"/>
      <c r="I18" s="42" t="str">
        <f t="shared" si="15"/>
        <v/>
      </c>
      <c r="J18" s="13"/>
      <c r="K18" s="42" t="str">
        <f t="shared" si="16"/>
        <v/>
      </c>
      <c r="L18" s="2"/>
      <c r="M18" s="42" t="str">
        <f t="shared" si="17"/>
        <v/>
      </c>
      <c r="N18" s="2"/>
      <c r="O18" s="44" t="str">
        <f t="shared" si="18"/>
        <v/>
      </c>
      <c r="P18" s="30"/>
      <c r="S18" s="7"/>
      <c r="T18" s="8"/>
    </row>
    <row r="19" spans="2:20" ht="15.75" thickBot="1" x14ac:dyDescent="0.3">
      <c r="B19" s="14"/>
      <c r="C19" s="41" t="str">
        <f t="shared" si="12"/>
        <v/>
      </c>
      <c r="D19" s="14"/>
      <c r="E19" s="43" t="str">
        <f t="shared" si="13"/>
        <v/>
      </c>
      <c r="F19" s="14"/>
      <c r="G19" s="43" t="str">
        <f t="shared" si="14"/>
        <v/>
      </c>
      <c r="H19" s="14"/>
      <c r="I19" s="43" t="str">
        <f t="shared" si="15"/>
        <v/>
      </c>
      <c r="J19" s="14"/>
      <c r="K19" s="43" t="str">
        <f t="shared" si="16"/>
        <v/>
      </c>
      <c r="L19" s="3"/>
      <c r="M19" s="43" t="str">
        <f t="shared" si="17"/>
        <v/>
      </c>
      <c r="N19" s="3"/>
      <c r="O19" s="45" t="str">
        <f t="shared" si="18"/>
        <v/>
      </c>
      <c r="P19" s="30"/>
      <c r="S19" s="7"/>
      <c r="T19" s="8"/>
    </row>
    <row r="20" spans="2:20" x14ac:dyDescent="0.25">
      <c r="B20" s="15">
        <f>N16+1</f>
        <v>43856</v>
      </c>
      <c r="C20" s="40" t="str">
        <f>IFERROR(IF(MOD(ROW(),4)+1=1,INDEX($T$4:$T$1000,MATCH(B20,$S$4:$S$1000,0)),INDEX($T$4:$T$1000,_xlfn.AGGREGATE(15,6,ROW($S$4:$S$1000)-ROW($S$3)/($S$4:$S$1000=MAX($B$20)),MOD(ROW(),4)+1))),"")</f>
        <v/>
      </c>
      <c r="D20" s="15">
        <f>B20+1</f>
        <v>43857</v>
      </c>
      <c r="E20" s="42" t="str">
        <f>IFERROR(IF(MOD(ROW(),4)+1=1,INDEX($T$4:$T$1000,MATCH(D20,$S$4:$S$1000,0)),INDEX($T$4:$T$1000,_xlfn.AGGREGATE(15,6,ROW($S$4:$S$1000)-ROW($S$3)/($S$4:$S$1000=MAX($D$20)),MOD(ROW(),4)+1))),"")</f>
        <v/>
      </c>
      <c r="F20" s="15">
        <f>D20+1</f>
        <v>43858</v>
      </c>
      <c r="G20" s="42" t="str">
        <f>IFERROR(IF(MOD(ROW(),4)+1=1,INDEX($T$4:$T$1000,MATCH(F20,$S$4:$S$1000,0)),INDEX($T$4:$T$1000,_xlfn.AGGREGATE(15,6,ROW($S$4:$S$1000)-ROW($S$3)/($S$4:$S$1000=MAX($F$20)),MOD(ROW(),4)+1))),"")</f>
        <v/>
      </c>
      <c r="H20" s="15">
        <f>F20+1</f>
        <v>43859</v>
      </c>
      <c r="I20" s="42" t="str">
        <f>IFERROR(IF(MOD(ROW(),4)+1=1,INDEX($T$4:$T$1000,MATCH(H20,$S$4:$S$1000,0)),INDEX($T$4:$T$1000,_xlfn.AGGREGATE(15,6,ROW($S$4:$S$1000)-ROW($S$3)/($S$4:$S$1000=MAX($H$20)),MOD(ROW(),4)+1))),"")</f>
        <v/>
      </c>
      <c r="J20" s="15">
        <f>H20+1</f>
        <v>43860</v>
      </c>
      <c r="K20" s="42" t="str">
        <f>IFERROR(IF(MOD(ROW(),4)+1=1,INDEX($T$4:$T$1000,MATCH(J20,$S$4:$S$1000,0)),INDEX($T$4:$T$1000,_xlfn.AGGREGATE(15,6,ROW($S$4:$S$1000)-ROW($S$3)/($S$4:$S$1000=MAX($J$20)),MOD(ROW(),4)+1))),"")</f>
        <v>Teste</v>
      </c>
      <c r="L20" s="4">
        <f>J20+1</f>
        <v>43861</v>
      </c>
      <c r="M20" s="42" t="str">
        <f>IFERROR(IF(MOD(ROW(),4)+1=1,INDEX($T$4:$T$1000,MATCH(L20,$S$4:$S$1000,0)),INDEX($T$4:$T$1000,_xlfn.AGGREGATE(15,6,ROW($S$4:$S$1000)-ROW($S$3)/($S$4:$S$1000=MAX($L$20)),MOD(ROW(),4)+1))),"")</f>
        <v/>
      </c>
      <c r="N20" s="4">
        <f>L20+1</f>
        <v>43862</v>
      </c>
      <c r="O20" s="44" t="str">
        <f>IFERROR(IF(MOD(ROW(),4)+1=1,INDEX($T$4:$T$1000,MATCH(N20,$S$4:$S$1000,0)),INDEX($T$4:$T$1000,_xlfn.AGGREGATE(15,6,ROW($S$4:$S$1000)-ROW($S$3)/($S$4:$S$1000=MAX($N$20)),MOD(ROW(),4)+1))),"")</f>
        <v/>
      </c>
      <c r="P20" s="30"/>
      <c r="S20" s="7"/>
      <c r="T20" s="8"/>
    </row>
    <row r="21" spans="2:20" x14ac:dyDescent="0.25">
      <c r="B21" s="13"/>
      <c r="C21" s="40" t="str">
        <f t="shared" ref="C21:C23" si="19">IFERROR(IF(MOD(ROW(),4)+1=1,INDEX($T$4:$T$1000,MATCH(B21,$S$4:$S$1000,0)),INDEX($T$4:$T$1000,_xlfn.AGGREGATE(15,6,ROW($S$4:$S$1000)-ROW($S$3)/($S$4:$S$1000=MAX($B$20)),MOD(ROW(),4)+1))),"")</f>
        <v/>
      </c>
      <c r="D21" s="13"/>
      <c r="E21" s="42" t="str">
        <f t="shared" ref="E21:E23" si="20">IFERROR(IF(MOD(ROW(),4)+1=1,INDEX($T$4:$T$1000,MATCH(D21,$S$4:$S$1000,0)),INDEX($T$4:$T$1000,_xlfn.AGGREGATE(15,6,ROW($S$4:$S$1000)-ROW($S$3)/($S$4:$S$1000=MAX($D$20)),MOD(ROW(),4)+1))),"")</f>
        <v/>
      </c>
      <c r="F21" s="13"/>
      <c r="G21" s="42" t="str">
        <f t="shared" ref="G21:G23" si="21">IFERROR(IF(MOD(ROW(),4)+1=1,INDEX($T$4:$T$1000,MATCH(F21,$S$4:$S$1000,0)),INDEX($T$4:$T$1000,_xlfn.AGGREGATE(15,6,ROW($S$4:$S$1000)-ROW($S$3)/($S$4:$S$1000=MAX($F$20)),MOD(ROW(),4)+1))),"")</f>
        <v/>
      </c>
      <c r="H21" s="13"/>
      <c r="I21" s="42" t="str">
        <f t="shared" ref="I21:I23" si="22">IFERROR(IF(MOD(ROW(),4)+1=1,INDEX($T$4:$T$1000,MATCH(H21,$S$4:$S$1000,0)),INDEX($T$4:$T$1000,_xlfn.AGGREGATE(15,6,ROW($S$4:$S$1000)-ROW($S$3)/($S$4:$S$1000=MAX($H$20)),MOD(ROW(),4)+1))),"")</f>
        <v/>
      </c>
      <c r="J21" s="13"/>
      <c r="K21" s="42" t="str">
        <f t="shared" ref="K21:K23" si="23">IFERROR(IF(MOD(ROW(),4)+1=1,INDEX($T$4:$T$1000,MATCH(J21,$S$4:$S$1000,0)),INDEX($T$4:$T$1000,_xlfn.AGGREGATE(15,6,ROW($S$4:$S$1000)-ROW($S$3)/($S$4:$S$1000=MAX($J$20)),MOD(ROW(),4)+1))),"")</f>
        <v/>
      </c>
      <c r="L21" s="2"/>
      <c r="M21" s="42" t="str">
        <f t="shared" ref="M21:M23" si="24">IFERROR(IF(MOD(ROW(),4)+1=1,INDEX($T$4:$T$1000,MATCH(L21,$S$4:$S$1000,0)),INDEX($T$4:$T$1000,_xlfn.AGGREGATE(15,6,ROW($S$4:$S$1000)-ROW($S$3)/($S$4:$S$1000=MAX($L$20)),MOD(ROW(),4)+1))),"")</f>
        <v/>
      </c>
      <c r="N21" s="2"/>
      <c r="O21" s="44" t="str">
        <f t="shared" ref="O21:O22" si="25">IFERROR(IF(MOD(ROW(),4)+1=1,INDEX($T$4:$T$1000,MATCH(N21,$S$4:$S$1000,0)),INDEX($T$4:$T$1000,_xlfn.AGGREGATE(15,6,ROW($S$4:$S$1000)-ROW($S$3)/($S$4:$S$1000=MAX($N$20)),MOD(ROW(),4)+1))),"")</f>
        <v/>
      </c>
      <c r="P21" s="30"/>
      <c r="S21" s="7"/>
      <c r="T21" s="8"/>
    </row>
    <row r="22" spans="2:20" x14ac:dyDescent="0.25">
      <c r="B22" s="13"/>
      <c r="C22" s="40" t="str">
        <f t="shared" si="19"/>
        <v/>
      </c>
      <c r="D22" s="13"/>
      <c r="E22" s="42" t="str">
        <f t="shared" si="20"/>
        <v/>
      </c>
      <c r="F22" s="13"/>
      <c r="G22" s="42" t="str">
        <f t="shared" si="21"/>
        <v/>
      </c>
      <c r="H22" s="13"/>
      <c r="I22" s="42" t="str">
        <f t="shared" si="22"/>
        <v/>
      </c>
      <c r="J22" s="13"/>
      <c r="K22" s="42" t="str">
        <f t="shared" si="23"/>
        <v/>
      </c>
      <c r="L22" s="2"/>
      <c r="M22" s="42" t="str">
        <f t="shared" si="24"/>
        <v/>
      </c>
      <c r="N22" s="2"/>
      <c r="O22" s="44" t="str">
        <f t="shared" si="25"/>
        <v/>
      </c>
      <c r="P22" s="30"/>
      <c r="S22" s="7"/>
      <c r="T22" s="8"/>
    </row>
    <row r="23" spans="2:20" ht="15.75" thickBot="1" x14ac:dyDescent="0.3">
      <c r="B23" s="14"/>
      <c r="C23" s="41" t="str">
        <f t="shared" si="19"/>
        <v/>
      </c>
      <c r="D23" s="14"/>
      <c r="E23" s="43" t="str">
        <f t="shared" si="20"/>
        <v/>
      </c>
      <c r="F23" s="14"/>
      <c r="G23" s="43" t="str">
        <f t="shared" si="21"/>
        <v/>
      </c>
      <c r="H23" s="14"/>
      <c r="I23" s="43" t="str">
        <f t="shared" si="22"/>
        <v/>
      </c>
      <c r="J23" s="14"/>
      <c r="K23" s="43" t="str">
        <f t="shared" si="23"/>
        <v/>
      </c>
      <c r="L23" s="3"/>
      <c r="M23" s="43" t="str">
        <f t="shared" si="24"/>
        <v/>
      </c>
      <c r="N23" s="3"/>
      <c r="O23" s="45" t="str">
        <f>IFERROR(IF(MOD(ROW(),4)+1=1,INDEX($T$4:$T$1000,MATCH(N23,$S$4:$S$1000,0)),INDEX($T$4:$T$1000,_xlfn.AGGREGATE(15,6,ROW($S$4:$S$1000)-ROW($S$3)/($S$4:$S$1000=MAX($N$20)),MOD(ROW(),4)+1))),"")</f>
        <v/>
      </c>
      <c r="P23" s="30"/>
      <c r="S23" s="7"/>
      <c r="T23" s="8"/>
    </row>
    <row r="24" spans="2:20" x14ac:dyDescent="0.25">
      <c r="O24" s="46"/>
      <c r="S24" s="7"/>
      <c r="T24" s="8"/>
    </row>
    <row r="25" spans="2:20" x14ac:dyDescent="0.25">
      <c r="S25" s="7"/>
      <c r="T25" s="8"/>
    </row>
    <row r="26" spans="2:20" x14ac:dyDescent="0.25">
      <c r="S26" s="7"/>
      <c r="T26" s="8"/>
    </row>
    <row r="27" spans="2:20" x14ac:dyDescent="0.25">
      <c r="S27" s="34"/>
      <c r="T27" s="35"/>
    </row>
    <row r="28" spans="2:20" x14ac:dyDescent="0.25">
      <c r="S28" s="34"/>
      <c r="T28" s="35"/>
    </row>
    <row r="29" spans="2:20" x14ac:dyDescent="0.25">
      <c r="S29" s="34"/>
      <c r="T29" s="35"/>
    </row>
    <row r="30" spans="2:20" x14ac:dyDescent="0.25">
      <c r="S30" s="34"/>
      <c r="T30" s="35"/>
    </row>
    <row r="31" spans="2:20" x14ac:dyDescent="0.25">
      <c r="S31" s="34"/>
      <c r="T31" s="35"/>
    </row>
    <row r="32" spans="2:20" x14ac:dyDescent="0.25">
      <c r="S32" s="34"/>
      <c r="T32" s="35"/>
    </row>
    <row r="33" spans="19:20" x14ac:dyDescent="0.25">
      <c r="S33" s="34"/>
      <c r="T33" s="35"/>
    </row>
    <row r="34" spans="19:20" x14ac:dyDescent="0.25">
      <c r="S34" s="34"/>
      <c r="T34" s="35"/>
    </row>
    <row r="35" spans="19:20" x14ac:dyDescent="0.25">
      <c r="S35" s="34"/>
      <c r="T35" s="35"/>
    </row>
    <row r="36" spans="19:20" x14ac:dyDescent="0.25">
      <c r="S36" s="34"/>
      <c r="T36" s="35"/>
    </row>
    <row r="37" spans="19:20" x14ac:dyDescent="0.25">
      <c r="S37" s="34"/>
      <c r="T37" s="35"/>
    </row>
    <row r="38" spans="19:20" x14ac:dyDescent="0.25">
      <c r="S38" s="34"/>
      <c r="T38" s="35"/>
    </row>
    <row r="39" spans="19:20" x14ac:dyDescent="0.25">
      <c r="S39" s="34"/>
      <c r="T39" s="35"/>
    </row>
    <row r="40" spans="19:20" x14ac:dyDescent="0.25">
      <c r="S40" s="34"/>
      <c r="T40" s="35"/>
    </row>
    <row r="41" spans="19:20" x14ac:dyDescent="0.25">
      <c r="S41" s="34"/>
      <c r="T41" s="35"/>
    </row>
    <row r="42" spans="19:20" x14ac:dyDescent="0.25">
      <c r="S42" s="34"/>
      <c r="T42" s="35"/>
    </row>
    <row r="43" spans="19:20" x14ac:dyDescent="0.25">
      <c r="S43" s="34"/>
      <c r="T43" s="35"/>
    </row>
    <row r="44" spans="19:20" x14ac:dyDescent="0.25">
      <c r="S44" s="34"/>
      <c r="T44" s="35"/>
    </row>
    <row r="45" spans="19:20" x14ac:dyDescent="0.25">
      <c r="S45" s="34"/>
      <c r="T45" s="35"/>
    </row>
    <row r="46" spans="19:20" x14ac:dyDescent="0.25">
      <c r="S46" s="34"/>
      <c r="T46" s="35"/>
    </row>
    <row r="47" spans="19:20" x14ac:dyDescent="0.25">
      <c r="S47" s="34"/>
      <c r="T47" s="35"/>
    </row>
    <row r="48" spans="19:20" x14ac:dyDescent="0.25">
      <c r="S48" s="34"/>
      <c r="T48" s="35"/>
    </row>
    <row r="49" spans="19:20" x14ac:dyDescent="0.25">
      <c r="S49" s="34"/>
      <c r="T49" s="35"/>
    </row>
    <row r="50" spans="19:20" x14ac:dyDescent="0.25">
      <c r="S50" s="34"/>
      <c r="T50" s="35"/>
    </row>
    <row r="51" spans="19:20" x14ac:dyDescent="0.25">
      <c r="S51" s="34"/>
      <c r="T51" s="35"/>
    </row>
    <row r="52" spans="19:20" x14ac:dyDescent="0.25">
      <c r="S52" s="34"/>
      <c r="T52" s="35"/>
    </row>
    <row r="53" spans="19:20" x14ac:dyDescent="0.25">
      <c r="S53" s="34"/>
      <c r="T53" s="35"/>
    </row>
    <row r="54" spans="19:20" x14ac:dyDescent="0.25">
      <c r="S54" s="34"/>
      <c r="T54" s="35"/>
    </row>
    <row r="55" spans="19:20" x14ac:dyDescent="0.25">
      <c r="S55" s="34"/>
      <c r="T55" s="35"/>
    </row>
    <row r="56" spans="19:20" x14ac:dyDescent="0.25">
      <c r="S56" s="34"/>
      <c r="T56" s="35"/>
    </row>
    <row r="57" spans="19:20" x14ac:dyDescent="0.25">
      <c r="S57" s="34"/>
      <c r="T57" s="35"/>
    </row>
    <row r="58" spans="19:20" x14ac:dyDescent="0.25">
      <c r="S58" s="34"/>
      <c r="T58" s="35"/>
    </row>
    <row r="59" spans="19:20" x14ac:dyDescent="0.25">
      <c r="S59" s="34"/>
      <c r="T59" s="35"/>
    </row>
    <row r="60" spans="19:20" x14ac:dyDescent="0.25">
      <c r="S60" s="34"/>
      <c r="T60" s="35"/>
    </row>
    <row r="61" spans="19:20" x14ac:dyDescent="0.25">
      <c r="S61" s="34"/>
      <c r="T61" s="35"/>
    </row>
    <row r="62" spans="19:20" x14ac:dyDescent="0.25">
      <c r="S62" s="34"/>
      <c r="T62" s="35"/>
    </row>
    <row r="63" spans="19:20" x14ac:dyDescent="0.25">
      <c r="S63" s="34"/>
      <c r="T63" s="35"/>
    </row>
    <row r="64" spans="19:20" x14ac:dyDescent="0.25">
      <c r="S64" s="34"/>
      <c r="T64" s="35"/>
    </row>
    <row r="65" spans="19:20" x14ac:dyDescent="0.25">
      <c r="S65" s="34"/>
      <c r="T65" s="35"/>
    </row>
    <row r="66" spans="19:20" x14ac:dyDescent="0.25">
      <c r="S66" s="34"/>
      <c r="T66" s="35"/>
    </row>
    <row r="67" spans="19:20" x14ac:dyDescent="0.25">
      <c r="S67" s="34"/>
      <c r="T67" s="35"/>
    </row>
    <row r="68" spans="19:20" x14ac:dyDescent="0.25">
      <c r="S68" s="34"/>
      <c r="T68" s="35"/>
    </row>
    <row r="69" spans="19:20" x14ac:dyDescent="0.25">
      <c r="S69" s="34"/>
      <c r="T69" s="35"/>
    </row>
    <row r="70" spans="19:20" x14ac:dyDescent="0.25">
      <c r="S70" s="34"/>
      <c r="T70" s="35"/>
    </row>
    <row r="71" spans="19:20" x14ac:dyDescent="0.25">
      <c r="S71" s="34"/>
      <c r="T71" s="35"/>
    </row>
    <row r="72" spans="19:20" x14ac:dyDescent="0.25">
      <c r="S72" s="34"/>
      <c r="T72" s="35"/>
    </row>
    <row r="73" spans="19:20" x14ac:dyDescent="0.25">
      <c r="S73" s="34"/>
      <c r="T73" s="35"/>
    </row>
    <row r="74" spans="19:20" x14ac:dyDescent="0.25">
      <c r="S74" s="34"/>
      <c r="T74" s="35"/>
    </row>
    <row r="75" spans="19:20" x14ac:dyDescent="0.25">
      <c r="S75" s="34"/>
      <c r="T75" s="35"/>
    </row>
    <row r="76" spans="19:20" x14ac:dyDescent="0.25">
      <c r="S76" s="34"/>
      <c r="T76" s="35"/>
    </row>
    <row r="77" spans="19:20" x14ac:dyDescent="0.25">
      <c r="S77" s="34"/>
      <c r="T77" s="35"/>
    </row>
    <row r="78" spans="19:20" x14ac:dyDescent="0.25">
      <c r="S78" s="34"/>
      <c r="T78" s="35"/>
    </row>
    <row r="79" spans="19:20" x14ac:dyDescent="0.25">
      <c r="S79" s="34"/>
      <c r="T79" s="35"/>
    </row>
    <row r="80" spans="19:20" x14ac:dyDescent="0.25">
      <c r="S80" s="34"/>
      <c r="T80" s="35"/>
    </row>
    <row r="81" spans="19:20" x14ac:dyDescent="0.25">
      <c r="S81" s="34"/>
      <c r="T81" s="35"/>
    </row>
    <row r="82" spans="19:20" x14ac:dyDescent="0.25">
      <c r="S82" s="34"/>
      <c r="T82" s="35"/>
    </row>
    <row r="83" spans="19:20" x14ac:dyDescent="0.25">
      <c r="S83" s="34"/>
      <c r="T83" s="35"/>
    </row>
    <row r="84" spans="19:20" x14ac:dyDescent="0.25">
      <c r="S84" s="34"/>
      <c r="T84" s="35"/>
    </row>
    <row r="85" spans="19:20" x14ac:dyDescent="0.25">
      <c r="S85" s="34"/>
      <c r="T85" s="35"/>
    </row>
    <row r="86" spans="19:20" x14ac:dyDescent="0.25">
      <c r="S86" s="34"/>
      <c r="T86" s="35"/>
    </row>
    <row r="87" spans="19:20" x14ac:dyDescent="0.25">
      <c r="S87" s="34"/>
      <c r="T87" s="35"/>
    </row>
    <row r="88" spans="19:20" x14ac:dyDescent="0.25">
      <c r="S88" s="34"/>
      <c r="T88" s="35"/>
    </row>
    <row r="89" spans="19:20" x14ac:dyDescent="0.25">
      <c r="S89" s="34"/>
      <c r="T89" s="35"/>
    </row>
    <row r="90" spans="19:20" x14ac:dyDescent="0.25">
      <c r="S90" s="34"/>
      <c r="T90" s="35"/>
    </row>
    <row r="91" spans="19:20" x14ac:dyDescent="0.25">
      <c r="S91" s="34"/>
      <c r="T91" s="35"/>
    </row>
    <row r="92" spans="19:20" x14ac:dyDescent="0.25">
      <c r="S92" s="34"/>
      <c r="T92" s="35"/>
    </row>
    <row r="93" spans="19:20" x14ac:dyDescent="0.25">
      <c r="S93" s="34"/>
      <c r="T93" s="35"/>
    </row>
    <row r="94" spans="19:20" x14ac:dyDescent="0.25">
      <c r="S94" s="34"/>
      <c r="T94" s="35"/>
    </row>
    <row r="95" spans="19:20" x14ac:dyDescent="0.25">
      <c r="S95" s="34"/>
      <c r="T95" s="35"/>
    </row>
    <row r="96" spans="19:20" x14ac:dyDescent="0.25">
      <c r="S96" s="34"/>
      <c r="T96" s="35"/>
    </row>
    <row r="97" spans="19:20" x14ac:dyDescent="0.25">
      <c r="S97" s="34"/>
      <c r="T97" s="35"/>
    </row>
    <row r="98" spans="19:20" x14ac:dyDescent="0.25">
      <c r="S98" s="34"/>
      <c r="T98" s="35"/>
    </row>
    <row r="99" spans="19:20" x14ac:dyDescent="0.25">
      <c r="S99" s="34"/>
      <c r="T99" s="35"/>
    </row>
    <row r="100" spans="19:20" x14ac:dyDescent="0.25">
      <c r="S100" s="34"/>
      <c r="T100" s="35"/>
    </row>
    <row r="101" spans="19:20" x14ac:dyDescent="0.25">
      <c r="S101" s="34"/>
      <c r="T101" s="35"/>
    </row>
    <row r="102" spans="19:20" x14ac:dyDescent="0.25">
      <c r="S102" s="34"/>
      <c r="T102" s="35"/>
    </row>
    <row r="103" spans="19:20" x14ac:dyDescent="0.25">
      <c r="S103" s="34"/>
      <c r="T103" s="35"/>
    </row>
    <row r="104" spans="19:20" x14ac:dyDescent="0.25">
      <c r="S104" s="34"/>
      <c r="T104" s="35"/>
    </row>
    <row r="105" spans="19:20" x14ac:dyDescent="0.25">
      <c r="S105" s="34"/>
      <c r="T105" s="35"/>
    </row>
    <row r="106" spans="19:20" x14ac:dyDescent="0.25">
      <c r="S106" s="34"/>
      <c r="T106" s="35"/>
    </row>
    <row r="107" spans="19:20" x14ac:dyDescent="0.25">
      <c r="S107" s="34"/>
      <c r="T107" s="35"/>
    </row>
    <row r="108" spans="19:20" x14ac:dyDescent="0.25">
      <c r="S108" s="34"/>
      <c r="T108" s="35"/>
    </row>
    <row r="109" spans="19:20" x14ac:dyDescent="0.25">
      <c r="S109" s="34"/>
      <c r="T109" s="35"/>
    </row>
    <row r="110" spans="19:20" x14ac:dyDescent="0.25">
      <c r="S110" s="34"/>
      <c r="T110" s="35"/>
    </row>
    <row r="111" spans="19:20" x14ac:dyDescent="0.25">
      <c r="S111" s="34"/>
      <c r="T111" s="35"/>
    </row>
    <row r="112" spans="19:20" x14ac:dyDescent="0.25">
      <c r="S112" s="34"/>
      <c r="T112" s="35"/>
    </row>
    <row r="113" spans="19:20" x14ac:dyDescent="0.25">
      <c r="S113" s="34"/>
      <c r="T113" s="35"/>
    </row>
    <row r="114" spans="19:20" x14ac:dyDescent="0.25">
      <c r="S114" s="34"/>
      <c r="T114" s="35"/>
    </row>
    <row r="115" spans="19:20" x14ac:dyDescent="0.25">
      <c r="S115" s="34"/>
      <c r="T115" s="35"/>
    </row>
    <row r="116" spans="19:20" x14ac:dyDescent="0.25">
      <c r="S116" s="34"/>
      <c r="T116" s="35"/>
    </row>
    <row r="117" spans="19:20" x14ac:dyDescent="0.25">
      <c r="S117" s="34"/>
      <c r="T117" s="35"/>
    </row>
    <row r="118" spans="19:20" x14ac:dyDescent="0.25">
      <c r="S118" s="34"/>
      <c r="T118" s="35"/>
    </row>
    <row r="119" spans="19:20" x14ac:dyDescent="0.25">
      <c r="S119" s="34"/>
      <c r="T119" s="35"/>
    </row>
    <row r="120" spans="19:20" x14ac:dyDescent="0.25">
      <c r="S120" s="34"/>
      <c r="T120" s="35"/>
    </row>
    <row r="121" spans="19:20" x14ac:dyDescent="0.25">
      <c r="S121" s="34"/>
      <c r="T121" s="35"/>
    </row>
    <row r="122" spans="19:20" x14ac:dyDescent="0.25">
      <c r="S122" s="34"/>
      <c r="T122" s="35"/>
    </row>
    <row r="123" spans="19:20" x14ac:dyDescent="0.25">
      <c r="S123" s="34"/>
      <c r="T123" s="35"/>
    </row>
    <row r="124" spans="19:20" x14ac:dyDescent="0.25">
      <c r="S124" s="34"/>
      <c r="T124" s="35"/>
    </row>
    <row r="125" spans="19:20" x14ac:dyDescent="0.25">
      <c r="S125" s="34"/>
      <c r="T125" s="35"/>
    </row>
    <row r="126" spans="19:20" x14ac:dyDescent="0.25">
      <c r="S126" s="34"/>
      <c r="T126" s="35"/>
    </row>
    <row r="127" spans="19:20" x14ac:dyDescent="0.25">
      <c r="S127" s="34"/>
      <c r="T127" s="35"/>
    </row>
    <row r="128" spans="19:20" x14ac:dyDescent="0.25">
      <c r="S128" s="34"/>
      <c r="T128" s="35"/>
    </row>
    <row r="129" spans="19:20" x14ac:dyDescent="0.25">
      <c r="S129" s="34"/>
      <c r="T129" s="35"/>
    </row>
    <row r="130" spans="19:20" x14ac:dyDescent="0.25">
      <c r="S130" s="34"/>
      <c r="T130" s="35"/>
    </row>
    <row r="131" spans="19:20" x14ac:dyDescent="0.25">
      <c r="S131" s="34"/>
      <c r="T131" s="35"/>
    </row>
    <row r="132" spans="19:20" x14ac:dyDescent="0.25">
      <c r="S132" s="34"/>
      <c r="T132" s="35"/>
    </row>
    <row r="133" spans="19:20" x14ac:dyDescent="0.25">
      <c r="S133" s="34"/>
      <c r="T133" s="35"/>
    </row>
    <row r="134" spans="19:20" x14ac:dyDescent="0.25">
      <c r="S134" s="34"/>
      <c r="T134" s="35"/>
    </row>
    <row r="135" spans="19:20" x14ac:dyDescent="0.25">
      <c r="S135" s="34"/>
      <c r="T135" s="35"/>
    </row>
    <row r="136" spans="19:20" x14ac:dyDescent="0.25">
      <c r="S136" s="34"/>
      <c r="T136" s="35"/>
    </row>
    <row r="137" spans="19:20" x14ac:dyDescent="0.25">
      <c r="S137" s="34"/>
      <c r="T137" s="35"/>
    </row>
    <row r="138" spans="19:20" x14ac:dyDescent="0.25">
      <c r="S138" s="34"/>
      <c r="T138" s="35"/>
    </row>
    <row r="139" spans="19:20" x14ac:dyDescent="0.25">
      <c r="S139" s="34"/>
      <c r="T139" s="35"/>
    </row>
    <row r="140" spans="19:20" x14ac:dyDescent="0.25">
      <c r="S140" s="34"/>
      <c r="T140" s="35"/>
    </row>
    <row r="141" spans="19:20" x14ac:dyDescent="0.25">
      <c r="S141" s="34"/>
      <c r="T141" s="35"/>
    </row>
    <row r="142" spans="19:20" x14ac:dyDescent="0.25">
      <c r="S142" s="34"/>
      <c r="T142" s="35"/>
    </row>
    <row r="143" spans="19:20" x14ac:dyDescent="0.25">
      <c r="S143" s="34"/>
      <c r="T143" s="35"/>
    </row>
    <row r="144" spans="19:20" x14ac:dyDescent="0.25">
      <c r="S144" s="34"/>
      <c r="T144" s="35"/>
    </row>
    <row r="145" spans="19:20" x14ac:dyDescent="0.25">
      <c r="S145" s="34"/>
      <c r="T145" s="35"/>
    </row>
    <row r="146" spans="19:20" x14ac:dyDescent="0.25">
      <c r="S146" s="34"/>
      <c r="T146" s="35"/>
    </row>
    <row r="147" spans="19:20" x14ac:dyDescent="0.25">
      <c r="S147" s="34"/>
      <c r="T147" s="35"/>
    </row>
    <row r="148" spans="19:20" x14ac:dyDescent="0.25">
      <c r="S148" s="34"/>
      <c r="T148" s="35"/>
    </row>
    <row r="149" spans="19:20" x14ac:dyDescent="0.25">
      <c r="S149" s="34"/>
      <c r="T149" s="35"/>
    </row>
    <row r="150" spans="19:20" x14ac:dyDescent="0.25">
      <c r="S150" s="34"/>
      <c r="T150" s="35"/>
    </row>
    <row r="151" spans="19:20" x14ac:dyDescent="0.25">
      <c r="S151" s="34"/>
      <c r="T151" s="35"/>
    </row>
    <row r="152" spans="19:20" x14ac:dyDescent="0.25">
      <c r="S152" s="34"/>
      <c r="T152" s="35"/>
    </row>
    <row r="153" spans="19:20" x14ac:dyDescent="0.25">
      <c r="S153" s="34"/>
      <c r="T153" s="35"/>
    </row>
    <row r="154" spans="19:20" x14ac:dyDescent="0.25">
      <c r="S154" s="34"/>
      <c r="T154" s="35"/>
    </row>
    <row r="155" spans="19:20" x14ac:dyDescent="0.25">
      <c r="S155" s="34"/>
      <c r="T155" s="35"/>
    </row>
    <row r="156" spans="19:20" x14ac:dyDescent="0.25">
      <c r="S156" s="34"/>
      <c r="T156" s="35"/>
    </row>
    <row r="157" spans="19:20" x14ac:dyDescent="0.25">
      <c r="S157" s="34"/>
      <c r="T157" s="35"/>
    </row>
    <row r="158" spans="19:20" x14ac:dyDescent="0.25">
      <c r="S158" s="34"/>
      <c r="T158" s="35"/>
    </row>
    <row r="159" spans="19:20" x14ac:dyDescent="0.25">
      <c r="S159" s="34"/>
      <c r="T159" s="35"/>
    </row>
    <row r="160" spans="19:20" x14ac:dyDescent="0.25">
      <c r="S160" s="34"/>
      <c r="T160" s="35"/>
    </row>
    <row r="161" spans="19:20" x14ac:dyDescent="0.25">
      <c r="S161" s="34"/>
      <c r="T161" s="35"/>
    </row>
    <row r="162" spans="19:20" x14ac:dyDescent="0.25">
      <c r="S162" s="34"/>
      <c r="T162" s="35"/>
    </row>
    <row r="163" spans="19:20" x14ac:dyDescent="0.25">
      <c r="S163" s="34"/>
      <c r="T163" s="35"/>
    </row>
    <row r="164" spans="19:20" x14ac:dyDescent="0.25">
      <c r="S164" s="34"/>
      <c r="T164" s="35"/>
    </row>
    <row r="165" spans="19:20" x14ac:dyDescent="0.25">
      <c r="S165" s="34"/>
      <c r="T165" s="35"/>
    </row>
    <row r="166" spans="19:20" x14ac:dyDescent="0.25">
      <c r="S166" s="34"/>
      <c r="T166" s="35"/>
    </row>
    <row r="167" spans="19:20" x14ac:dyDescent="0.25">
      <c r="S167" s="34"/>
      <c r="T167" s="35"/>
    </row>
    <row r="168" spans="19:20" x14ac:dyDescent="0.25">
      <c r="S168" s="34"/>
      <c r="T168" s="35"/>
    </row>
    <row r="169" spans="19:20" x14ac:dyDescent="0.25">
      <c r="S169" s="34"/>
      <c r="T169" s="35"/>
    </row>
    <row r="170" spans="19:20" x14ac:dyDescent="0.25">
      <c r="S170" s="34"/>
      <c r="T170" s="35"/>
    </row>
    <row r="171" spans="19:20" x14ac:dyDescent="0.25">
      <c r="S171" s="34"/>
      <c r="T171" s="35"/>
    </row>
    <row r="172" spans="19:20" x14ac:dyDescent="0.25">
      <c r="S172" s="34"/>
      <c r="T172" s="35"/>
    </row>
    <row r="173" spans="19:20" x14ac:dyDescent="0.25">
      <c r="S173" s="34"/>
      <c r="T173" s="35"/>
    </row>
    <row r="174" spans="19:20" x14ac:dyDescent="0.25">
      <c r="S174" s="34"/>
      <c r="T174" s="35"/>
    </row>
    <row r="175" spans="19:20" x14ac:dyDescent="0.25">
      <c r="S175" s="34"/>
      <c r="T175" s="35"/>
    </row>
    <row r="176" spans="19:20" x14ac:dyDescent="0.25">
      <c r="S176" s="34"/>
      <c r="T176" s="35"/>
    </row>
    <row r="177" spans="19:20" x14ac:dyDescent="0.25">
      <c r="S177" s="34"/>
      <c r="T177" s="35"/>
    </row>
    <row r="178" spans="19:20" x14ac:dyDescent="0.25">
      <c r="S178" s="34"/>
      <c r="T178" s="35"/>
    </row>
    <row r="179" spans="19:20" x14ac:dyDescent="0.25">
      <c r="S179" s="34"/>
      <c r="T179" s="35"/>
    </row>
    <row r="180" spans="19:20" x14ac:dyDescent="0.25">
      <c r="S180" s="34"/>
      <c r="T180" s="35"/>
    </row>
    <row r="181" spans="19:20" x14ac:dyDescent="0.25">
      <c r="S181" s="34"/>
      <c r="T181" s="35"/>
    </row>
    <row r="182" spans="19:20" x14ac:dyDescent="0.25">
      <c r="S182" s="34"/>
      <c r="T182" s="35"/>
    </row>
    <row r="183" spans="19:20" x14ac:dyDescent="0.25">
      <c r="S183" s="34"/>
      <c r="T183" s="35"/>
    </row>
    <row r="184" spans="19:20" x14ac:dyDescent="0.25">
      <c r="S184" s="34"/>
      <c r="T184" s="35"/>
    </row>
    <row r="185" spans="19:20" x14ac:dyDescent="0.25">
      <c r="S185" s="34"/>
      <c r="T185" s="35"/>
    </row>
    <row r="186" spans="19:20" x14ac:dyDescent="0.25">
      <c r="S186" s="34"/>
      <c r="T186" s="35"/>
    </row>
    <row r="187" spans="19:20" x14ac:dyDescent="0.25">
      <c r="S187" s="34"/>
      <c r="T187" s="35"/>
    </row>
    <row r="188" spans="19:20" x14ac:dyDescent="0.25">
      <c r="S188" s="34"/>
      <c r="T188" s="35"/>
    </row>
    <row r="189" spans="19:20" x14ac:dyDescent="0.25">
      <c r="S189" s="34"/>
      <c r="T189" s="35"/>
    </row>
    <row r="190" spans="19:20" x14ac:dyDescent="0.25">
      <c r="S190" s="34"/>
      <c r="T190" s="35"/>
    </row>
    <row r="191" spans="19:20" x14ac:dyDescent="0.25">
      <c r="S191" s="34"/>
      <c r="T191" s="35"/>
    </row>
    <row r="192" spans="19:20" x14ac:dyDescent="0.25">
      <c r="S192" s="34"/>
      <c r="T192" s="35"/>
    </row>
    <row r="193" spans="19:20" x14ac:dyDescent="0.25">
      <c r="S193" s="34"/>
      <c r="T193" s="35"/>
    </row>
    <row r="194" spans="19:20" x14ac:dyDescent="0.25">
      <c r="S194" s="34"/>
      <c r="T194" s="35"/>
    </row>
    <row r="195" spans="19:20" x14ac:dyDescent="0.25">
      <c r="S195" s="34"/>
      <c r="T195" s="35"/>
    </row>
    <row r="196" spans="19:20" x14ac:dyDescent="0.25">
      <c r="S196" s="34"/>
      <c r="T196" s="35"/>
    </row>
    <row r="197" spans="19:20" x14ac:dyDescent="0.25">
      <c r="S197" s="34"/>
      <c r="T197" s="35"/>
    </row>
    <row r="198" spans="19:20" x14ac:dyDescent="0.25">
      <c r="S198" s="34"/>
      <c r="T198" s="35"/>
    </row>
    <row r="199" spans="19:20" x14ac:dyDescent="0.25">
      <c r="S199" s="34"/>
      <c r="T199" s="35"/>
    </row>
    <row r="200" spans="19:20" x14ac:dyDescent="0.25">
      <c r="S200" s="34"/>
      <c r="T200" s="35"/>
    </row>
    <row r="201" spans="19:20" x14ac:dyDescent="0.25">
      <c r="S201" s="34"/>
      <c r="T201" s="35"/>
    </row>
    <row r="202" spans="19:20" x14ac:dyDescent="0.25">
      <c r="S202" s="34"/>
      <c r="T202" s="35"/>
    </row>
    <row r="203" spans="19:20" x14ac:dyDescent="0.25">
      <c r="S203" s="34"/>
      <c r="T203" s="35"/>
    </row>
    <row r="204" spans="19:20" x14ac:dyDescent="0.25">
      <c r="S204" s="34"/>
      <c r="T204" s="35"/>
    </row>
    <row r="205" spans="19:20" x14ac:dyDescent="0.25">
      <c r="S205" s="34"/>
      <c r="T205" s="35"/>
    </row>
    <row r="206" spans="19:20" x14ac:dyDescent="0.25">
      <c r="S206" s="34"/>
      <c r="T206" s="35"/>
    </row>
    <row r="207" spans="19:20" x14ac:dyDescent="0.25">
      <c r="S207" s="34"/>
      <c r="T207" s="35"/>
    </row>
    <row r="208" spans="19:20" x14ac:dyDescent="0.25">
      <c r="S208" s="34"/>
      <c r="T208" s="35"/>
    </row>
    <row r="209" spans="19:20" x14ac:dyDescent="0.25">
      <c r="S209" s="34"/>
      <c r="T209" s="35"/>
    </row>
    <row r="210" spans="19:20" x14ac:dyDescent="0.25">
      <c r="S210" s="34"/>
      <c r="T210" s="35"/>
    </row>
    <row r="211" spans="19:20" x14ac:dyDescent="0.25">
      <c r="S211" s="34"/>
      <c r="T211" s="35"/>
    </row>
    <row r="212" spans="19:20" x14ac:dyDescent="0.25">
      <c r="S212" s="34"/>
      <c r="T212" s="35"/>
    </row>
    <row r="213" spans="19:20" x14ac:dyDescent="0.25">
      <c r="S213" s="34"/>
      <c r="T213" s="35"/>
    </row>
    <row r="214" spans="19:20" x14ac:dyDescent="0.25">
      <c r="S214" s="34"/>
      <c r="T214" s="35"/>
    </row>
    <row r="215" spans="19:20" x14ac:dyDescent="0.25">
      <c r="S215" s="34"/>
      <c r="T215" s="35"/>
    </row>
    <row r="216" spans="19:20" x14ac:dyDescent="0.25">
      <c r="S216" s="34"/>
      <c r="T216" s="35"/>
    </row>
    <row r="217" spans="19:20" x14ac:dyDescent="0.25">
      <c r="S217" s="34"/>
      <c r="T217" s="35"/>
    </row>
    <row r="218" spans="19:20" x14ac:dyDescent="0.25">
      <c r="S218" s="34"/>
      <c r="T218" s="35"/>
    </row>
    <row r="219" spans="19:20" x14ac:dyDescent="0.25">
      <c r="S219" s="34"/>
      <c r="T219" s="35"/>
    </row>
    <row r="220" spans="19:20" x14ac:dyDescent="0.25">
      <c r="S220" s="34"/>
      <c r="T220" s="35"/>
    </row>
    <row r="221" spans="19:20" x14ac:dyDescent="0.25">
      <c r="S221" s="34"/>
      <c r="T221" s="35"/>
    </row>
    <row r="222" spans="19:20" x14ac:dyDescent="0.25">
      <c r="S222" s="34"/>
      <c r="T222" s="35"/>
    </row>
    <row r="223" spans="19:20" x14ac:dyDescent="0.25">
      <c r="S223" s="34"/>
      <c r="T223" s="35"/>
    </row>
    <row r="224" spans="19:20" x14ac:dyDescent="0.25">
      <c r="S224" s="34"/>
      <c r="T224" s="35"/>
    </row>
    <row r="225" spans="19:20" x14ac:dyDescent="0.25">
      <c r="S225" s="34"/>
      <c r="T225" s="35"/>
    </row>
    <row r="226" spans="19:20" x14ac:dyDescent="0.25">
      <c r="S226" s="34"/>
      <c r="T226" s="35"/>
    </row>
    <row r="227" spans="19:20" x14ac:dyDescent="0.25">
      <c r="S227" s="34"/>
      <c r="T227" s="35"/>
    </row>
    <row r="228" spans="19:20" x14ac:dyDescent="0.25">
      <c r="S228" s="34"/>
      <c r="T228" s="35"/>
    </row>
    <row r="229" spans="19:20" x14ac:dyDescent="0.25">
      <c r="S229" s="34"/>
      <c r="T229" s="35"/>
    </row>
    <row r="230" spans="19:20" x14ac:dyDescent="0.25">
      <c r="S230" s="34"/>
      <c r="T230" s="35"/>
    </row>
    <row r="231" spans="19:20" x14ac:dyDescent="0.25">
      <c r="S231" s="34"/>
      <c r="T231" s="35"/>
    </row>
    <row r="232" spans="19:20" x14ac:dyDescent="0.25">
      <c r="S232" s="34"/>
      <c r="T232" s="35"/>
    </row>
    <row r="233" spans="19:20" x14ac:dyDescent="0.25">
      <c r="S233" s="34"/>
      <c r="T233" s="35"/>
    </row>
    <row r="234" spans="19:20" x14ac:dyDescent="0.25">
      <c r="S234" s="34"/>
      <c r="T234" s="35"/>
    </row>
    <row r="235" spans="19:20" x14ac:dyDescent="0.25">
      <c r="S235" s="34"/>
      <c r="T235" s="35"/>
    </row>
    <row r="236" spans="19:20" x14ac:dyDescent="0.25">
      <c r="S236" s="34"/>
      <c r="T236" s="35"/>
    </row>
    <row r="237" spans="19:20" x14ac:dyDescent="0.25">
      <c r="S237" s="34"/>
      <c r="T237" s="35"/>
    </row>
    <row r="238" spans="19:20" x14ac:dyDescent="0.25">
      <c r="S238" s="34"/>
      <c r="T238" s="35"/>
    </row>
    <row r="239" spans="19:20" x14ac:dyDescent="0.25">
      <c r="S239" s="34"/>
      <c r="T239" s="35"/>
    </row>
    <row r="240" spans="19:20" x14ac:dyDescent="0.25">
      <c r="S240" s="34"/>
      <c r="T240" s="35"/>
    </row>
    <row r="241" spans="19:20" x14ac:dyDescent="0.25">
      <c r="S241" s="34"/>
      <c r="T241" s="35"/>
    </row>
    <row r="242" spans="19:20" x14ac:dyDescent="0.25">
      <c r="S242" s="34"/>
      <c r="T242" s="35"/>
    </row>
    <row r="243" spans="19:20" x14ac:dyDescent="0.25">
      <c r="S243" s="34"/>
      <c r="T243" s="35"/>
    </row>
    <row r="244" spans="19:20" x14ac:dyDescent="0.25">
      <c r="S244" s="34"/>
      <c r="T244" s="35"/>
    </row>
    <row r="245" spans="19:20" x14ac:dyDescent="0.25">
      <c r="S245" s="34"/>
      <c r="T245" s="35"/>
    </row>
    <row r="246" spans="19:20" x14ac:dyDescent="0.25">
      <c r="S246" s="34"/>
      <c r="T246" s="35"/>
    </row>
    <row r="247" spans="19:20" x14ac:dyDescent="0.25">
      <c r="S247" s="34"/>
      <c r="T247" s="35"/>
    </row>
    <row r="248" spans="19:20" x14ac:dyDescent="0.25">
      <c r="S248" s="34"/>
      <c r="T248" s="35"/>
    </row>
    <row r="249" spans="19:20" x14ac:dyDescent="0.25">
      <c r="S249" s="34"/>
      <c r="T249" s="35"/>
    </row>
    <row r="250" spans="19:20" x14ac:dyDescent="0.25">
      <c r="S250" s="34"/>
      <c r="T250" s="35"/>
    </row>
    <row r="251" spans="19:20" x14ac:dyDescent="0.25">
      <c r="S251" s="34"/>
      <c r="T251" s="35"/>
    </row>
    <row r="252" spans="19:20" x14ac:dyDescent="0.25">
      <c r="S252" s="34"/>
      <c r="T252" s="35"/>
    </row>
    <row r="253" spans="19:20" x14ac:dyDescent="0.25">
      <c r="S253" s="34"/>
      <c r="T253" s="35"/>
    </row>
    <row r="254" spans="19:20" x14ac:dyDescent="0.25">
      <c r="S254" s="34"/>
      <c r="T254" s="35"/>
    </row>
    <row r="255" spans="19:20" x14ac:dyDescent="0.25">
      <c r="S255" s="34"/>
      <c r="T255" s="35"/>
    </row>
    <row r="256" spans="19:20" x14ac:dyDescent="0.25">
      <c r="S256" s="34"/>
      <c r="T256" s="35"/>
    </row>
    <row r="257" spans="19:20" x14ac:dyDescent="0.25">
      <c r="S257" s="34"/>
      <c r="T257" s="35"/>
    </row>
    <row r="258" spans="19:20" x14ac:dyDescent="0.25">
      <c r="S258" s="34"/>
      <c r="T258" s="35"/>
    </row>
    <row r="259" spans="19:20" x14ac:dyDescent="0.25">
      <c r="S259" s="34"/>
      <c r="T259" s="35"/>
    </row>
    <row r="260" spans="19:20" x14ac:dyDescent="0.25">
      <c r="S260" s="34"/>
      <c r="T260" s="35"/>
    </row>
    <row r="261" spans="19:20" x14ac:dyDescent="0.25">
      <c r="S261" s="34"/>
      <c r="T261" s="35"/>
    </row>
    <row r="262" spans="19:20" x14ac:dyDescent="0.25">
      <c r="S262" s="34"/>
      <c r="T262" s="35"/>
    </row>
    <row r="263" spans="19:20" x14ac:dyDescent="0.25">
      <c r="S263" s="34"/>
      <c r="T263" s="35"/>
    </row>
    <row r="264" spans="19:20" x14ac:dyDescent="0.25">
      <c r="S264" s="34"/>
      <c r="T264" s="35"/>
    </row>
    <row r="265" spans="19:20" x14ac:dyDescent="0.25">
      <c r="S265" s="34"/>
      <c r="T265" s="35"/>
    </row>
    <row r="266" spans="19:20" x14ac:dyDescent="0.25">
      <c r="S266" s="34"/>
      <c r="T266" s="35"/>
    </row>
    <row r="267" spans="19:20" x14ac:dyDescent="0.25">
      <c r="S267" s="34"/>
      <c r="T267" s="35"/>
    </row>
    <row r="268" spans="19:20" x14ac:dyDescent="0.25">
      <c r="S268" s="34"/>
      <c r="T268" s="35"/>
    </row>
    <row r="269" spans="19:20" x14ac:dyDescent="0.25">
      <c r="S269" s="34"/>
      <c r="T269" s="35"/>
    </row>
    <row r="270" spans="19:20" x14ac:dyDescent="0.25">
      <c r="S270" s="34"/>
      <c r="T270" s="35"/>
    </row>
    <row r="271" spans="19:20" x14ac:dyDescent="0.25">
      <c r="S271" s="34"/>
      <c r="T271" s="35"/>
    </row>
    <row r="272" spans="19:20" x14ac:dyDescent="0.25">
      <c r="S272" s="34"/>
      <c r="T272" s="35"/>
    </row>
    <row r="273" spans="19:20" x14ac:dyDescent="0.25">
      <c r="S273" s="34"/>
      <c r="T273" s="35"/>
    </row>
    <row r="274" spans="19:20" x14ac:dyDescent="0.25">
      <c r="S274" s="34"/>
      <c r="T274" s="35"/>
    </row>
    <row r="275" spans="19:20" x14ac:dyDescent="0.25">
      <c r="S275" s="34"/>
      <c r="T275" s="35"/>
    </row>
    <row r="276" spans="19:20" x14ac:dyDescent="0.25">
      <c r="S276" s="34"/>
      <c r="T276" s="35"/>
    </row>
    <row r="277" spans="19:20" x14ac:dyDescent="0.25">
      <c r="S277" s="34"/>
      <c r="T277" s="35"/>
    </row>
    <row r="278" spans="19:20" x14ac:dyDescent="0.25">
      <c r="S278" s="34"/>
      <c r="T278" s="35"/>
    </row>
    <row r="279" spans="19:20" x14ac:dyDescent="0.25">
      <c r="S279" s="34"/>
      <c r="T279" s="35"/>
    </row>
    <row r="280" spans="19:20" x14ac:dyDescent="0.25">
      <c r="S280" s="34"/>
      <c r="T280" s="35"/>
    </row>
    <row r="281" spans="19:20" x14ac:dyDescent="0.25">
      <c r="S281" s="34"/>
      <c r="T281" s="35"/>
    </row>
    <row r="282" spans="19:20" x14ac:dyDescent="0.25">
      <c r="S282" s="34"/>
      <c r="T282" s="35"/>
    </row>
    <row r="283" spans="19:20" x14ac:dyDescent="0.25">
      <c r="S283" s="34"/>
      <c r="T283" s="35"/>
    </row>
    <row r="284" spans="19:20" x14ac:dyDescent="0.25">
      <c r="S284" s="34"/>
      <c r="T284" s="35"/>
    </row>
    <row r="285" spans="19:20" x14ac:dyDescent="0.25">
      <c r="S285" s="34"/>
      <c r="T285" s="35"/>
    </row>
    <row r="286" spans="19:20" x14ac:dyDescent="0.25">
      <c r="S286" s="34"/>
      <c r="T286" s="35"/>
    </row>
    <row r="287" spans="19:20" x14ac:dyDescent="0.25">
      <c r="S287" s="34"/>
      <c r="T287" s="35"/>
    </row>
    <row r="288" spans="19:20" x14ac:dyDescent="0.25">
      <c r="S288" s="34"/>
      <c r="T288" s="35"/>
    </row>
    <row r="289" spans="19:20" x14ac:dyDescent="0.25">
      <c r="S289" s="34"/>
      <c r="T289" s="35"/>
    </row>
    <row r="290" spans="19:20" x14ac:dyDescent="0.25">
      <c r="S290" s="34"/>
      <c r="T290" s="35"/>
    </row>
    <row r="291" spans="19:20" x14ac:dyDescent="0.25">
      <c r="S291" s="34"/>
      <c r="T291" s="35"/>
    </row>
    <row r="292" spans="19:20" x14ac:dyDescent="0.25">
      <c r="S292" s="34"/>
      <c r="T292" s="35"/>
    </row>
    <row r="293" spans="19:20" x14ac:dyDescent="0.25">
      <c r="S293" s="34"/>
      <c r="T293" s="35"/>
    </row>
    <row r="294" spans="19:20" x14ac:dyDescent="0.25">
      <c r="S294" s="34"/>
      <c r="T294" s="35"/>
    </row>
    <row r="295" spans="19:20" x14ac:dyDescent="0.25">
      <c r="S295" s="34"/>
      <c r="T295" s="35"/>
    </row>
    <row r="296" spans="19:20" x14ac:dyDescent="0.25">
      <c r="S296" s="34"/>
      <c r="T296" s="35"/>
    </row>
    <row r="297" spans="19:20" x14ac:dyDescent="0.25">
      <c r="S297" s="34"/>
      <c r="T297" s="35"/>
    </row>
    <row r="298" spans="19:20" x14ac:dyDescent="0.25">
      <c r="S298" s="34"/>
      <c r="T298" s="35"/>
    </row>
    <row r="299" spans="19:20" x14ac:dyDescent="0.25">
      <c r="S299" s="34"/>
      <c r="T299" s="35"/>
    </row>
    <row r="300" spans="19:20" x14ac:dyDescent="0.25">
      <c r="S300" s="34"/>
      <c r="T300" s="35"/>
    </row>
    <row r="301" spans="19:20" x14ac:dyDescent="0.25">
      <c r="S301" s="34"/>
      <c r="T301" s="35"/>
    </row>
    <row r="302" spans="19:20" x14ac:dyDescent="0.25">
      <c r="S302" s="34"/>
      <c r="T302" s="35"/>
    </row>
    <row r="303" spans="19:20" x14ac:dyDescent="0.25">
      <c r="S303" s="34"/>
      <c r="T303" s="35"/>
    </row>
    <row r="304" spans="19:20" x14ac:dyDescent="0.25">
      <c r="S304" s="34"/>
      <c r="T304" s="35"/>
    </row>
    <row r="305" spans="19:20" x14ac:dyDescent="0.25">
      <c r="S305" s="34"/>
      <c r="T305" s="35"/>
    </row>
    <row r="306" spans="19:20" x14ac:dyDescent="0.25">
      <c r="S306" s="34"/>
      <c r="T306" s="35"/>
    </row>
    <row r="307" spans="19:20" x14ac:dyDescent="0.25">
      <c r="S307" s="34"/>
      <c r="T307" s="35"/>
    </row>
    <row r="308" spans="19:20" x14ac:dyDescent="0.25">
      <c r="S308" s="34"/>
      <c r="T308" s="35"/>
    </row>
    <row r="309" spans="19:20" x14ac:dyDescent="0.25">
      <c r="S309" s="34"/>
      <c r="T309" s="35"/>
    </row>
    <row r="310" spans="19:20" x14ac:dyDescent="0.25">
      <c r="S310" s="34"/>
      <c r="T310" s="35"/>
    </row>
    <row r="311" spans="19:20" x14ac:dyDescent="0.25">
      <c r="S311" s="34"/>
      <c r="T311" s="35"/>
    </row>
    <row r="312" spans="19:20" x14ac:dyDescent="0.25">
      <c r="S312" s="34"/>
      <c r="T312" s="35"/>
    </row>
    <row r="313" spans="19:20" x14ac:dyDescent="0.25">
      <c r="S313" s="34"/>
      <c r="T313" s="35"/>
    </row>
    <row r="314" spans="19:20" x14ac:dyDescent="0.25">
      <c r="S314" s="34"/>
      <c r="T314" s="35"/>
    </row>
    <row r="315" spans="19:20" x14ac:dyDescent="0.25">
      <c r="S315" s="34"/>
      <c r="T315" s="35"/>
    </row>
    <row r="316" spans="19:20" x14ac:dyDescent="0.25">
      <c r="S316" s="34"/>
      <c r="T316" s="35"/>
    </row>
    <row r="317" spans="19:20" x14ac:dyDescent="0.25">
      <c r="S317" s="34"/>
      <c r="T317" s="35"/>
    </row>
    <row r="318" spans="19:20" x14ac:dyDescent="0.25">
      <c r="S318" s="34"/>
      <c r="T318" s="35"/>
    </row>
    <row r="319" spans="19:20" x14ac:dyDescent="0.25">
      <c r="S319" s="34"/>
      <c r="T319" s="35"/>
    </row>
    <row r="320" spans="19:20" x14ac:dyDescent="0.25">
      <c r="S320" s="34"/>
      <c r="T320" s="35"/>
    </row>
    <row r="321" spans="19:20" x14ac:dyDescent="0.25">
      <c r="S321" s="34"/>
      <c r="T321" s="35"/>
    </row>
    <row r="322" spans="19:20" x14ac:dyDescent="0.25">
      <c r="S322" s="34"/>
      <c r="T322" s="35"/>
    </row>
    <row r="323" spans="19:20" x14ac:dyDescent="0.25">
      <c r="S323" s="34"/>
      <c r="T323" s="35"/>
    </row>
    <row r="324" spans="19:20" x14ac:dyDescent="0.25">
      <c r="S324" s="34"/>
      <c r="T324" s="35"/>
    </row>
    <row r="325" spans="19:20" x14ac:dyDescent="0.25">
      <c r="S325" s="34"/>
      <c r="T325" s="35"/>
    </row>
    <row r="326" spans="19:20" x14ac:dyDescent="0.25">
      <c r="S326" s="34"/>
      <c r="T326" s="35"/>
    </row>
    <row r="327" spans="19:20" x14ac:dyDescent="0.25">
      <c r="S327" s="34"/>
      <c r="T327" s="35"/>
    </row>
    <row r="328" spans="19:20" x14ac:dyDescent="0.25">
      <c r="S328" s="34"/>
      <c r="T328" s="35"/>
    </row>
    <row r="329" spans="19:20" x14ac:dyDescent="0.25">
      <c r="S329" s="34"/>
      <c r="T329" s="35"/>
    </row>
    <row r="330" spans="19:20" x14ac:dyDescent="0.25">
      <c r="S330" s="34"/>
      <c r="T330" s="35"/>
    </row>
    <row r="331" spans="19:20" x14ac:dyDescent="0.25">
      <c r="S331" s="34"/>
      <c r="T331" s="35"/>
    </row>
    <row r="332" spans="19:20" x14ac:dyDescent="0.25">
      <c r="S332" s="34"/>
      <c r="T332" s="35"/>
    </row>
    <row r="333" spans="19:20" x14ac:dyDescent="0.25">
      <c r="S333" s="34"/>
      <c r="T333" s="35"/>
    </row>
    <row r="334" spans="19:20" x14ac:dyDescent="0.25">
      <c r="S334" s="34"/>
      <c r="T334" s="35"/>
    </row>
    <row r="335" spans="19:20" x14ac:dyDescent="0.25">
      <c r="S335" s="34"/>
      <c r="T335" s="35"/>
    </row>
    <row r="336" spans="19:20" x14ac:dyDescent="0.25">
      <c r="S336" s="34"/>
      <c r="T336" s="35"/>
    </row>
    <row r="337" spans="19:20" x14ac:dyDescent="0.25">
      <c r="S337" s="34"/>
      <c r="T337" s="35"/>
    </row>
    <row r="338" spans="19:20" x14ac:dyDescent="0.25">
      <c r="S338" s="34"/>
      <c r="T338" s="35"/>
    </row>
    <row r="339" spans="19:20" x14ac:dyDescent="0.25">
      <c r="S339" s="34"/>
      <c r="T339" s="35"/>
    </row>
    <row r="340" spans="19:20" x14ac:dyDescent="0.25">
      <c r="S340" s="34"/>
      <c r="T340" s="35"/>
    </row>
    <row r="341" spans="19:20" x14ac:dyDescent="0.25">
      <c r="S341" s="34"/>
      <c r="T341" s="35"/>
    </row>
    <row r="342" spans="19:20" x14ac:dyDescent="0.25">
      <c r="S342" s="34"/>
      <c r="T342" s="35"/>
    </row>
    <row r="343" spans="19:20" x14ac:dyDescent="0.25">
      <c r="S343" s="34"/>
      <c r="T343" s="35"/>
    </row>
    <row r="344" spans="19:20" x14ac:dyDescent="0.25">
      <c r="S344" s="34"/>
      <c r="T344" s="35"/>
    </row>
    <row r="345" spans="19:20" x14ac:dyDescent="0.25">
      <c r="S345" s="34"/>
      <c r="T345" s="35"/>
    </row>
    <row r="346" spans="19:20" x14ac:dyDescent="0.25">
      <c r="S346" s="34"/>
      <c r="T346" s="35"/>
    </row>
    <row r="347" spans="19:20" x14ac:dyDescent="0.25">
      <c r="S347" s="34"/>
      <c r="T347" s="35"/>
    </row>
    <row r="348" spans="19:20" x14ac:dyDescent="0.25">
      <c r="S348" s="34"/>
      <c r="T348" s="35"/>
    </row>
    <row r="349" spans="19:20" x14ac:dyDescent="0.25">
      <c r="S349" s="34"/>
      <c r="T349" s="35"/>
    </row>
    <row r="350" spans="19:20" x14ac:dyDescent="0.25">
      <c r="S350" s="34"/>
      <c r="T350" s="35"/>
    </row>
    <row r="351" spans="19:20" x14ac:dyDescent="0.25">
      <c r="S351" s="34"/>
      <c r="T351" s="35"/>
    </row>
    <row r="352" spans="19:20" x14ac:dyDescent="0.25">
      <c r="S352" s="34"/>
      <c r="T352" s="35"/>
    </row>
    <row r="353" spans="19:20" x14ac:dyDescent="0.25">
      <c r="S353" s="34"/>
      <c r="T353" s="35"/>
    </row>
    <row r="354" spans="19:20" x14ac:dyDescent="0.25">
      <c r="S354" s="34"/>
      <c r="T354" s="35"/>
    </row>
    <row r="355" spans="19:20" x14ac:dyDescent="0.25">
      <c r="S355" s="34"/>
      <c r="T355" s="35"/>
    </row>
    <row r="356" spans="19:20" x14ac:dyDescent="0.25">
      <c r="S356" s="34"/>
      <c r="T356" s="35"/>
    </row>
    <row r="357" spans="19:20" x14ac:dyDescent="0.25">
      <c r="S357" s="34"/>
      <c r="T357" s="35"/>
    </row>
    <row r="358" spans="19:20" x14ac:dyDescent="0.25">
      <c r="S358" s="34"/>
      <c r="T358" s="35"/>
    </row>
    <row r="359" spans="19:20" x14ac:dyDescent="0.25">
      <c r="S359" s="34"/>
      <c r="T359" s="35"/>
    </row>
    <row r="360" spans="19:20" x14ac:dyDescent="0.25">
      <c r="S360" s="34"/>
      <c r="T360" s="35"/>
    </row>
    <row r="361" spans="19:20" x14ac:dyDescent="0.25">
      <c r="S361" s="34"/>
      <c r="T361" s="35"/>
    </row>
    <row r="362" spans="19:20" x14ac:dyDescent="0.25">
      <c r="S362" s="34"/>
      <c r="T362" s="35"/>
    </row>
    <row r="363" spans="19:20" x14ac:dyDescent="0.25">
      <c r="S363" s="34"/>
      <c r="T363" s="35"/>
    </row>
    <row r="364" spans="19:20" x14ac:dyDescent="0.25">
      <c r="S364" s="34"/>
      <c r="T364" s="35"/>
    </row>
    <row r="365" spans="19:20" x14ac:dyDescent="0.25">
      <c r="S365" s="34"/>
      <c r="T365" s="35"/>
    </row>
    <row r="366" spans="19:20" x14ac:dyDescent="0.25">
      <c r="S366" s="34"/>
      <c r="T366" s="35"/>
    </row>
    <row r="367" spans="19:20" x14ac:dyDescent="0.25">
      <c r="S367" s="34"/>
      <c r="T367" s="35"/>
    </row>
    <row r="368" spans="19:20" x14ac:dyDescent="0.25">
      <c r="S368" s="34"/>
      <c r="T368" s="35"/>
    </row>
    <row r="369" spans="19:20" x14ac:dyDescent="0.25">
      <c r="S369" s="34"/>
      <c r="T369" s="35"/>
    </row>
    <row r="370" spans="19:20" x14ac:dyDescent="0.25">
      <c r="S370" s="34"/>
      <c r="T370" s="35"/>
    </row>
    <row r="371" spans="19:20" x14ac:dyDescent="0.25">
      <c r="S371" s="34"/>
      <c r="T371" s="35"/>
    </row>
    <row r="372" spans="19:20" x14ac:dyDescent="0.25">
      <c r="S372" s="34"/>
      <c r="T372" s="35"/>
    </row>
    <row r="373" spans="19:20" x14ac:dyDescent="0.25">
      <c r="S373" s="34"/>
      <c r="T373" s="35"/>
    </row>
    <row r="374" spans="19:20" x14ac:dyDescent="0.25">
      <c r="S374" s="34"/>
      <c r="T374" s="35"/>
    </row>
    <row r="375" spans="19:20" x14ac:dyDescent="0.25">
      <c r="S375" s="34"/>
      <c r="T375" s="35"/>
    </row>
    <row r="376" spans="19:20" x14ac:dyDescent="0.25">
      <c r="S376" s="34"/>
      <c r="T376" s="35"/>
    </row>
    <row r="377" spans="19:20" x14ac:dyDescent="0.25">
      <c r="S377" s="34"/>
      <c r="T377" s="35"/>
    </row>
    <row r="378" spans="19:20" x14ac:dyDescent="0.25">
      <c r="S378" s="34"/>
      <c r="T378" s="35"/>
    </row>
    <row r="379" spans="19:20" x14ac:dyDescent="0.25">
      <c r="S379" s="34"/>
      <c r="T379" s="35"/>
    </row>
    <row r="380" spans="19:20" x14ac:dyDescent="0.25">
      <c r="S380" s="34"/>
      <c r="T380" s="35"/>
    </row>
    <row r="381" spans="19:20" x14ac:dyDescent="0.25">
      <c r="S381" s="34"/>
      <c r="T381" s="35"/>
    </row>
    <row r="382" spans="19:20" x14ac:dyDescent="0.25">
      <c r="S382" s="34"/>
      <c r="T382" s="35"/>
    </row>
    <row r="383" spans="19:20" x14ac:dyDescent="0.25">
      <c r="S383" s="34"/>
      <c r="T383" s="35"/>
    </row>
    <row r="384" spans="19:20" x14ac:dyDescent="0.25">
      <c r="S384" s="34"/>
      <c r="T384" s="35"/>
    </row>
    <row r="385" spans="19:20" x14ac:dyDescent="0.25">
      <c r="S385" s="34"/>
      <c r="T385" s="35"/>
    </row>
    <row r="386" spans="19:20" x14ac:dyDescent="0.25">
      <c r="S386" s="34"/>
      <c r="T386" s="35"/>
    </row>
    <row r="387" spans="19:20" x14ac:dyDescent="0.25">
      <c r="S387" s="34"/>
      <c r="T387" s="35"/>
    </row>
    <row r="388" spans="19:20" x14ac:dyDescent="0.25">
      <c r="S388" s="34"/>
      <c r="T388" s="35"/>
    </row>
    <row r="389" spans="19:20" x14ac:dyDescent="0.25">
      <c r="S389" s="34"/>
      <c r="T389" s="35"/>
    </row>
    <row r="390" spans="19:20" x14ac:dyDescent="0.25">
      <c r="S390" s="34"/>
      <c r="T390" s="35"/>
    </row>
    <row r="391" spans="19:20" x14ac:dyDescent="0.25">
      <c r="S391" s="34"/>
      <c r="T391" s="35"/>
    </row>
    <row r="392" spans="19:20" x14ac:dyDescent="0.25">
      <c r="S392" s="34"/>
      <c r="T392" s="35"/>
    </row>
    <row r="393" spans="19:20" x14ac:dyDescent="0.25">
      <c r="S393" s="34"/>
      <c r="T393" s="35"/>
    </row>
    <row r="394" spans="19:20" x14ac:dyDescent="0.25">
      <c r="S394" s="34"/>
      <c r="T394" s="35"/>
    </row>
    <row r="395" spans="19:20" x14ac:dyDescent="0.25">
      <c r="S395" s="34"/>
      <c r="T395" s="35"/>
    </row>
    <row r="396" spans="19:20" x14ac:dyDescent="0.25">
      <c r="S396" s="34"/>
      <c r="T396" s="35"/>
    </row>
    <row r="397" spans="19:20" x14ac:dyDescent="0.25">
      <c r="S397" s="34"/>
      <c r="T397" s="35"/>
    </row>
    <row r="398" spans="19:20" x14ac:dyDescent="0.25">
      <c r="S398" s="34"/>
      <c r="T398" s="35"/>
    </row>
    <row r="399" spans="19:20" x14ac:dyDescent="0.25">
      <c r="S399" s="34"/>
      <c r="T399" s="35"/>
    </row>
    <row r="400" spans="19:20" x14ac:dyDescent="0.25">
      <c r="S400" s="34"/>
      <c r="T400" s="35"/>
    </row>
    <row r="401" spans="19:20" x14ac:dyDescent="0.25">
      <c r="S401" s="34"/>
      <c r="T401" s="35"/>
    </row>
    <row r="402" spans="19:20" x14ac:dyDescent="0.25">
      <c r="S402" s="34"/>
      <c r="T402" s="35"/>
    </row>
    <row r="403" spans="19:20" x14ac:dyDescent="0.25">
      <c r="S403" s="34"/>
      <c r="T403" s="35"/>
    </row>
    <row r="404" spans="19:20" x14ac:dyDescent="0.25">
      <c r="S404" s="34"/>
      <c r="T404" s="35"/>
    </row>
    <row r="405" spans="19:20" x14ac:dyDescent="0.25">
      <c r="S405" s="34"/>
      <c r="T405" s="35"/>
    </row>
    <row r="406" spans="19:20" x14ac:dyDescent="0.25">
      <c r="S406" s="34"/>
      <c r="T406" s="35"/>
    </row>
    <row r="407" spans="19:20" x14ac:dyDescent="0.25">
      <c r="S407" s="34"/>
      <c r="T407" s="35"/>
    </row>
    <row r="408" spans="19:20" x14ac:dyDescent="0.25">
      <c r="S408" s="34"/>
      <c r="T408" s="35"/>
    </row>
    <row r="409" spans="19:20" x14ac:dyDescent="0.25">
      <c r="S409" s="34"/>
      <c r="T409" s="35"/>
    </row>
    <row r="410" spans="19:20" x14ac:dyDescent="0.25">
      <c r="S410" s="34"/>
      <c r="T410" s="35"/>
    </row>
    <row r="411" spans="19:20" x14ac:dyDescent="0.25">
      <c r="S411" s="34"/>
      <c r="T411" s="35"/>
    </row>
    <row r="412" spans="19:20" x14ac:dyDescent="0.25">
      <c r="S412" s="34"/>
      <c r="T412" s="35"/>
    </row>
    <row r="413" spans="19:20" x14ac:dyDescent="0.25">
      <c r="S413" s="34"/>
      <c r="T413" s="35"/>
    </row>
    <row r="414" spans="19:20" x14ac:dyDescent="0.25">
      <c r="S414" s="34"/>
      <c r="T414" s="35"/>
    </row>
    <row r="415" spans="19:20" x14ac:dyDescent="0.25">
      <c r="S415" s="34"/>
      <c r="T415" s="35"/>
    </row>
    <row r="416" spans="19:20" x14ac:dyDescent="0.25">
      <c r="S416" s="34"/>
      <c r="T416" s="35"/>
    </row>
    <row r="417" spans="19:20" x14ac:dyDescent="0.25">
      <c r="S417" s="34"/>
      <c r="T417" s="35"/>
    </row>
    <row r="418" spans="19:20" x14ac:dyDescent="0.25">
      <c r="S418" s="34"/>
      <c r="T418" s="35"/>
    </row>
    <row r="419" spans="19:20" x14ac:dyDescent="0.25">
      <c r="S419" s="34"/>
      <c r="T419" s="35"/>
    </row>
    <row r="420" spans="19:20" x14ac:dyDescent="0.25">
      <c r="S420" s="34"/>
      <c r="T420" s="35"/>
    </row>
    <row r="421" spans="19:20" x14ac:dyDescent="0.25">
      <c r="S421" s="34"/>
      <c r="T421" s="35"/>
    </row>
    <row r="422" spans="19:20" x14ac:dyDescent="0.25">
      <c r="S422" s="34"/>
      <c r="T422" s="35"/>
    </row>
    <row r="423" spans="19:20" x14ac:dyDescent="0.25">
      <c r="S423" s="34"/>
      <c r="T423" s="35"/>
    </row>
    <row r="424" spans="19:20" x14ac:dyDescent="0.25">
      <c r="S424" s="34"/>
      <c r="T424" s="35"/>
    </row>
    <row r="425" spans="19:20" x14ac:dyDescent="0.25">
      <c r="S425" s="34"/>
      <c r="T425" s="35"/>
    </row>
    <row r="426" spans="19:20" x14ac:dyDescent="0.25">
      <c r="S426" s="34"/>
      <c r="T426" s="35"/>
    </row>
    <row r="427" spans="19:20" x14ac:dyDescent="0.25">
      <c r="S427" s="34"/>
      <c r="T427" s="35"/>
    </row>
    <row r="428" spans="19:20" x14ac:dyDescent="0.25">
      <c r="S428" s="34"/>
      <c r="T428" s="35"/>
    </row>
    <row r="429" spans="19:20" x14ac:dyDescent="0.25">
      <c r="S429" s="34"/>
      <c r="T429" s="35"/>
    </row>
    <row r="430" spans="19:20" x14ac:dyDescent="0.25">
      <c r="S430" s="34"/>
      <c r="T430" s="35"/>
    </row>
    <row r="431" spans="19:20" x14ac:dyDescent="0.25">
      <c r="S431" s="34"/>
      <c r="T431" s="35"/>
    </row>
    <row r="432" spans="19:20" x14ac:dyDescent="0.25">
      <c r="S432" s="34"/>
      <c r="T432" s="35"/>
    </row>
    <row r="433" spans="19:20" x14ac:dyDescent="0.25">
      <c r="S433" s="34"/>
      <c r="T433" s="35"/>
    </row>
    <row r="434" spans="19:20" x14ac:dyDescent="0.25">
      <c r="S434" s="34"/>
      <c r="T434" s="35"/>
    </row>
    <row r="435" spans="19:20" x14ac:dyDescent="0.25">
      <c r="S435" s="34"/>
      <c r="T435" s="35"/>
    </row>
    <row r="436" spans="19:20" x14ac:dyDescent="0.25">
      <c r="S436" s="34"/>
      <c r="T436" s="35"/>
    </row>
    <row r="437" spans="19:20" x14ac:dyDescent="0.25">
      <c r="S437" s="34"/>
      <c r="T437" s="35"/>
    </row>
    <row r="438" spans="19:20" x14ac:dyDescent="0.25">
      <c r="S438" s="34"/>
      <c r="T438" s="35"/>
    </row>
    <row r="439" spans="19:20" x14ac:dyDescent="0.25">
      <c r="S439" s="34"/>
      <c r="T439" s="35"/>
    </row>
    <row r="440" spans="19:20" x14ac:dyDescent="0.25">
      <c r="S440" s="34"/>
      <c r="T440" s="35"/>
    </row>
    <row r="441" spans="19:20" x14ac:dyDescent="0.25">
      <c r="S441" s="34"/>
      <c r="T441" s="35"/>
    </row>
    <row r="442" spans="19:20" x14ac:dyDescent="0.25">
      <c r="S442" s="34"/>
      <c r="T442" s="35"/>
    </row>
    <row r="443" spans="19:20" x14ac:dyDescent="0.25">
      <c r="S443" s="34"/>
      <c r="T443" s="35"/>
    </row>
    <row r="444" spans="19:20" x14ac:dyDescent="0.25">
      <c r="S444" s="34"/>
      <c r="T444" s="35"/>
    </row>
    <row r="445" spans="19:20" x14ac:dyDescent="0.25">
      <c r="S445" s="34"/>
      <c r="T445" s="35"/>
    </row>
    <row r="446" spans="19:20" x14ac:dyDescent="0.25">
      <c r="S446" s="34"/>
      <c r="T446" s="35"/>
    </row>
    <row r="447" spans="19:20" x14ac:dyDescent="0.25">
      <c r="S447" s="34"/>
      <c r="T447" s="35"/>
    </row>
    <row r="448" spans="19:20" x14ac:dyDescent="0.25">
      <c r="S448" s="34"/>
      <c r="T448" s="35"/>
    </row>
    <row r="449" spans="19:20" x14ac:dyDescent="0.25">
      <c r="S449" s="34"/>
      <c r="T449" s="35"/>
    </row>
    <row r="450" spans="19:20" x14ac:dyDescent="0.25">
      <c r="S450" s="34"/>
      <c r="T450" s="35"/>
    </row>
    <row r="451" spans="19:20" x14ac:dyDescent="0.25">
      <c r="S451" s="34"/>
      <c r="T451" s="35"/>
    </row>
    <row r="452" spans="19:20" x14ac:dyDescent="0.25">
      <c r="S452" s="34"/>
      <c r="T452" s="35"/>
    </row>
    <row r="453" spans="19:20" x14ac:dyDescent="0.25">
      <c r="S453" s="34"/>
      <c r="T453" s="35"/>
    </row>
    <row r="454" spans="19:20" x14ac:dyDescent="0.25">
      <c r="S454" s="34"/>
      <c r="T454" s="35"/>
    </row>
    <row r="455" spans="19:20" x14ac:dyDescent="0.25">
      <c r="S455" s="34"/>
      <c r="T455" s="35"/>
    </row>
    <row r="456" spans="19:20" x14ac:dyDescent="0.25">
      <c r="S456" s="34"/>
      <c r="T456" s="35"/>
    </row>
    <row r="457" spans="19:20" x14ac:dyDescent="0.25">
      <c r="S457" s="34"/>
      <c r="T457" s="35"/>
    </row>
    <row r="458" spans="19:20" x14ac:dyDescent="0.25">
      <c r="S458" s="34"/>
      <c r="T458" s="35"/>
    </row>
    <row r="459" spans="19:20" x14ac:dyDescent="0.25">
      <c r="S459" s="34"/>
      <c r="T459" s="35"/>
    </row>
    <row r="460" spans="19:20" x14ac:dyDescent="0.25">
      <c r="S460" s="34"/>
      <c r="T460" s="35"/>
    </row>
    <row r="461" spans="19:20" x14ac:dyDescent="0.25">
      <c r="S461" s="34"/>
      <c r="T461" s="35"/>
    </row>
    <row r="462" spans="19:20" x14ac:dyDescent="0.25">
      <c r="S462" s="34"/>
      <c r="T462" s="35"/>
    </row>
    <row r="463" spans="19:20" x14ac:dyDescent="0.25">
      <c r="S463" s="34"/>
      <c r="T463" s="35"/>
    </row>
    <row r="464" spans="19:20" x14ac:dyDescent="0.25">
      <c r="S464" s="34"/>
      <c r="T464" s="35"/>
    </row>
    <row r="465" spans="19:20" x14ac:dyDescent="0.25">
      <c r="S465" s="34"/>
      <c r="T465" s="35"/>
    </row>
    <row r="466" spans="19:20" x14ac:dyDescent="0.25">
      <c r="S466" s="34"/>
      <c r="T466" s="35"/>
    </row>
    <row r="467" spans="19:20" x14ac:dyDescent="0.25">
      <c r="S467" s="34"/>
      <c r="T467" s="35"/>
    </row>
    <row r="468" spans="19:20" x14ac:dyDescent="0.25">
      <c r="S468" s="34"/>
      <c r="T468" s="35"/>
    </row>
    <row r="469" spans="19:20" x14ac:dyDescent="0.25">
      <c r="S469" s="34"/>
      <c r="T469" s="35"/>
    </row>
    <row r="470" spans="19:20" x14ac:dyDescent="0.25">
      <c r="S470" s="34"/>
      <c r="T470" s="35"/>
    </row>
    <row r="471" spans="19:20" x14ac:dyDescent="0.25">
      <c r="S471" s="34"/>
      <c r="T471" s="35"/>
    </row>
    <row r="472" spans="19:20" x14ac:dyDescent="0.25">
      <c r="S472" s="34"/>
      <c r="T472" s="35"/>
    </row>
    <row r="473" spans="19:20" x14ac:dyDescent="0.25">
      <c r="S473" s="34"/>
      <c r="T473" s="35"/>
    </row>
    <row r="474" spans="19:20" x14ac:dyDescent="0.25">
      <c r="S474" s="34"/>
      <c r="T474" s="35"/>
    </row>
    <row r="475" spans="19:20" x14ac:dyDescent="0.25">
      <c r="S475" s="34"/>
      <c r="T475" s="35"/>
    </row>
    <row r="476" spans="19:20" x14ac:dyDescent="0.25">
      <c r="S476" s="34"/>
      <c r="T476" s="35"/>
    </row>
    <row r="477" spans="19:20" x14ac:dyDescent="0.25">
      <c r="S477" s="34"/>
      <c r="T477" s="35"/>
    </row>
    <row r="478" spans="19:20" x14ac:dyDescent="0.25">
      <c r="S478" s="34"/>
      <c r="T478" s="35"/>
    </row>
    <row r="479" spans="19:20" x14ac:dyDescent="0.25">
      <c r="S479" s="34"/>
      <c r="T479" s="35"/>
    </row>
    <row r="480" spans="19:20" x14ac:dyDescent="0.25">
      <c r="S480" s="34"/>
      <c r="T480" s="35"/>
    </row>
    <row r="481" spans="19:20" x14ac:dyDescent="0.25">
      <c r="S481" s="34"/>
      <c r="T481" s="35"/>
    </row>
    <row r="482" spans="19:20" x14ac:dyDescent="0.25">
      <c r="S482" s="34"/>
      <c r="T482" s="35"/>
    </row>
    <row r="483" spans="19:20" x14ac:dyDescent="0.25">
      <c r="S483" s="34"/>
      <c r="T483" s="35"/>
    </row>
    <row r="484" spans="19:20" x14ac:dyDescent="0.25">
      <c r="S484" s="34"/>
      <c r="T484" s="35"/>
    </row>
    <row r="485" spans="19:20" x14ac:dyDescent="0.25">
      <c r="S485" s="34"/>
      <c r="T485" s="35"/>
    </row>
    <row r="486" spans="19:20" x14ac:dyDescent="0.25">
      <c r="S486" s="34"/>
      <c r="T486" s="35"/>
    </row>
    <row r="487" spans="19:20" x14ac:dyDescent="0.25">
      <c r="S487" s="34"/>
      <c r="T487" s="35"/>
    </row>
    <row r="488" spans="19:20" x14ac:dyDescent="0.25">
      <c r="S488" s="34"/>
      <c r="T488" s="35"/>
    </row>
    <row r="489" spans="19:20" x14ac:dyDescent="0.25">
      <c r="S489" s="34"/>
      <c r="T489" s="35"/>
    </row>
    <row r="490" spans="19:20" x14ac:dyDescent="0.25">
      <c r="S490" s="34"/>
      <c r="T490" s="35"/>
    </row>
    <row r="491" spans="19:20" x14ac:dyDescent="0.25">
      <c r="S491" s="34"/>
      <c r="T491" s="35"/>
    </row>
    <row r="492" spans="19:20" x14ac:dyDescent="0.25">
      <c r="S492" s="34"/>
      <c r="T492" s="35"/>
    </row>
    <row r="493" spans="19:20" x14ac:dyDescent="0.25">
      <c r="S493" s="34"/>
      <c r="T493" s="35"/>
    </row>
    <row r="494" spans="19:20" x14ac:dyDescent="0.25">
      <c r="S494" s="34"/>
      <c r="T494" s="35"/>
    </row>
    <row r="495" spans="19:20" x14ac:dyDescent="0.25">
      <c r="S495" s="34"/>
      <c r="T495" s="35"/>
    </row>
    <row r="496" spans="19:20" x14ac:dyDescent="0.25">
      <c r="S496" s="34"/>
      <c r="T496" s="35"/>
    </row>
    <row r="497" spans="19:20" x14ac:dyDescent="0.25">
      <c r="S497" s="34"/>
      <c r="T497" s="35"/>
    </row>
    <row r="498" spans="19:20" x14ac:dyDescent="0.25">
      <c r="S498" s="34"/>
      <c r="T498" s="35"/>
    </row>
    <row r="499" spans="19:20" x14ac:dyDescent="0.25">
      <c r="S499" s="34"/>
      <c r="T499" s="35"/>
    </row>
    <row r="500" spans="19:20" x14ac:dyDescent="0.25">
      <c r="S500" s="34"/>
      <c r="T500" s="35"/>
    </row>
    <row r="501" spans="19:20" x14ac:dyDescent="0.25">
      <c r="S501" s="34"/>
      <c r="T501" s="35"/>
    </row>
    <row r="502" spans="19:20" x14ac:dyDescent="0.25">
      <c r="S502" s="34"/>
      <c r="T502" s="35"/>
    </row>
    <row r="503" spans="19:20" x14ac:dyDescent="0.25">
      <c r="S503" s="34"/>
      <c r="T503" s="35"/>
    </row>
    <row r="504" spans="19:20" x14ac:dyDescent="0.25">
      <c r="S504" s="34"/>
      <c r="T504" s="35"/>
    </row>
    <row r="505" spans="19:20" x14ac:dyDescent="0.25">
      <c r="S505" s="34"/>
      <c r="T505" s="35"/>
    </row>
    <row r="506" spans="19:20" x14ac:dyDescent="0.25">
      <c r="S506" s="34"/>
      <c r="T506" s="35"/>
    </row>
    <row r="507" spans="19:20" x14ac:dyDescent="0.25">
      <c r="S507" s="34"/>
      <c r="T507" s="35"/>
    </row>
    <row r="508" spans="19:20" x14ac:dyDescent="0.25">
      <c r="S508" s="34"/>
      <c r="T508" s="35"/>
    </row>
    <row r="509" spans="19:20" x14ac:dyDescent="0.25">
      <c r="S509" s="34"/>
      <c r="T509" s="35"/>
    </row>
    <row r="510" spans="19:20" x14ac:dyDescent="0.25">
      <c r="S510" s="34"/>
      <c r="T510" s="35"/>
    </row>
    <row r="511" spans="19:20" x14ac:dyDescent="0.25">
      <c r="S511" s="34"/>
      <c r="T511" s="35"/>
    </row>
    <row r="512" spans="19:20" x14ac:dyDescent="0.25">
      <c r="S512" s="34"/>
      <c r="T512" s="35"/>
    </row>
    <row r="513" spans="19:20" x14ac:dyDescent="0.25">
      <c r="S513" s="34"/>
      <c r="T513" s="35"/>
    </row>
    <row r="514" spans="19:20" x14ac:dyDescent="0.25">
      <c r="S514" s="34"/>
      <c r="T514" s="35"/>
    </row>
    <row r="515" spans="19:20" x14ac:dyDescent="0.25">
      <c r="S515" s="34"/>
      <c r="T515" s="35"/>
    </row>
    <row r="516" spans="19:20" x14ac:dyDescent="0.25">
      <c r="S516" s="34"/>
      <c r="T516" s="35"/>
    </row>
    <row r="517" spans="19:20" x14ac:dyDescent="0.25">
      <c r="S517" s="34"/>
      <c r="T517" s="35"/>
    </row>
    <row r="518" spans="19:20" x14ac:dyDescent="0.25">
      <c r="S518" s="34"/>
      <c r="T518" s="35"/>
    </row>
    <row r="519" spans="19:20" x14ac:dyDescent="0.25">
      <c r="S519" s="34"/>
      <c r="T519" s="35"/>
    </row>
    <row r="520" spans="19:20" x14ac:dyDescent="0.25">
      <c r="S520" s="34"/>
      <c r="T520" s="35"/>
    </row>
    <row r="521" spans="19:20" x14ac:dyDescent="0.25">
      <c r="S521" s="34"/>
      <c r="T521" s="35"/>
    </row>
    <row r="522" spans="19:20" x14ac:dyDescent="0.25">
      <c r="S522" s="34"/>
      <c r="T522" s="35"/>
    </row>
    <row r="523" spans="19:20" x14ac:dyDescent="0.25">
      <c r="S523" s="34"/>
      <c r="T523" s="35"/>
    </row>
    <row r="524" spans="19:20" x14ac:dyDescent="0.25">
      <c r="S524" s="34"/>
      <c r="T524" s="35"/>
    </row>
    <row r="525" spans="19:20" x14ac:dyDescent="0.25">
      <c r="S525" s="34"/>
      <c r="T525" s="35"/>
    </row>
    <row r="526" spans="19:20" x14ac:dyDescent="0.25">
      <c r="S526" s="34"/>
      <c r="T526" s="35"/>
    </row>
    <row r="527" spans="19:20" x14ac:dyDescent="0.25">
      <c r="S527" s="34"/>
      <c r="T527" s="35"/>
    </row>
    <row r="528" spans="19:20" x14ac:dyDescent="0.25">
      <c r="S528" s="34"/>
      <c r="T528" s="35"/>
    </row>
    <row r="529" spans="19:20" x14ac:dyDescent="0.25">
      <c r="S529" s="34"/>
      <c r="T529" s="35"/>
    </row>
    <row r="530" spans="19:20" x14ac:dyDescent="0.25">
      <c r="S530" s="34"/>
      <c r="T530" s="35"/>
    </row>
    <row r="531" spans="19:20" x14ac:dyDescent="0.25">
      <c r="S531" s="34"/>
      <c r="T531" s="35"/>
    </row>
    <row r="532" spans="19:20" x14ac:dyDescent="0.25">
      <c r="S532" s="34"/>
      <c r="T532" s="35"/>
    </row>
    <row r="533" spans="19:20" x14ac:dyDescent="0.25">
      <c r="S533" s="34"/>
      <c r="T533" s="35"/>
    </row>
    <row r="534" spans="19:20" x14ac:dyDescent="0.25">
      <c r="S534" s="34"/>
      <c r="T534" s="35"/>
    </row>
    <row r="535" spans="19:20" x14ac:dyDescent="0.25">
      <c r="S535" s="34"/>
      <c r="T535" s="35"/>
    </row>
    <row r="536" spans="19:20" x14ac:dyDescent="0.25">
      <c r="S536" s="34"/>
      <c r="T536" s="35"/>
    </row>
    <row r="537" spans="19:20" x14ac:dyDescent="0.25">
      <c r="S537" s="34"/>
      <c r="T537" s="35"/>
    </row>
    <row r="538" spans="19:20" x14ac:dyDescent="0.25">
      <c r="S538" s="34"/>
      <c r="T538" s="35"/>
    </row>
    <row r="539" spans="19:20" x14ac:dyDescent="0.25">
      <c r="S539" s="34"/>
      <c r="T539" s="35"/>
    </row>
    <row r="540" spans="19:20" x14ac:dyDescent="0.25">
      <c r="S540" s="34"/>
      <c r="T540" s="35"/>
    </row>
    <row r="541" spans="19:20" x14ac:dyDescent="0.25">
      <c r="S541" s="34"/>
      <c r="T541" s="35"/>
    </row>
    <row r="542" spans="19:20" x14ac:dyDescent="0.25">
      <c r="S542" s="34"/>
      <c r="T542" s="35"/>
    </row>
    <row r="543" spans="19:20" x14ac:dyDescent="0.25">
      <c r="S543" s="34"/>
      <c r="T543" s="35"/>
    </row>
    <row r="544" spans="19:20" x14ac:dyDescent="0.25">
      <c r="S544" s="34"/>
      <c r="T544" s="35"/>
    </row>
    <row r="545" spans="19:20" x14ac:dyDescent="0.25">
      <c r="S545" s="34"/>
      <c r="T545" s="35"/>
    </row>
    <row r="546" spans="19:20" x14ac:dyDescent="0.25">
      <c r="S546" s="34"/>
      <c r="T546" s="35"/>
    </row>
    <row r="547" spans="19:20" x14ac:dyDescent="0.25">
      <c r="S547" s="34"/>
      <c r="T547" s="35"/>
    </row>
    <row r="548" spans="19:20" x14ac:dyDescent="0.25">
      <c r="S548" s="34"/>
      <c r="T548" s="35"/>
    </row>
    <row r="549" spans="19:20" x14ac:dyDescent="0.25">
      <c r="S549" s="34"/>
      <c r="T549" s="35"/>
    </row>
    <row r="550" spans="19:20" x14ac:dyDescent="0.25">
      <c r="S550" s="34"/>
      <c r="T550" s="35"/>
    </row>
    <row r="551" spans="19:20" x14ac:dyDescent="0.25">
      <c r="S551" s="34"/>
      <c r="T551" s="35"/>
    </row>
    <row r="552" spans="19:20" x14ac:dyDescent="0.25">
      <c r="S552" s="34"/>
      <c r="T552" s="35"/>
    </row>
    <row r="553" spans="19:20" x14ac:dyDescent="0.25">
      <c r="S553" s="34"/>
      <c r="T553" s="35"/>
    </row>
    <row r="554" spans="19:20" x14ac:dyDescent="0.25">
      <c r="S554" s="34"/>
      <c r="T554" s="35"/>
    </row>
    <row r="555" spans="19:20" x14ac:dyDescent="0.25">
      <c r="S555" s="34"/>
      <c r="T555" s="35"/>
    </row>
    <row r="556" spans="19:20" x14ac:dyDescent="0.25">
      <c r="S556" s="34"/>
      <c r="T556" s="35"/>
    </row>
    <row r="557" spans="19:20" x14ac:dyDescent="0.25">
      <c r="S557" s="34"/>
      <c r="T557" s="35"/>
    </row>
    <row r="558" spans="19:20" x14ac:dyDescent="0.25">
      <c r="S558" s="34"/>
      <c r="T558" s="35"/>
    </row>
    <row r="559" spans="19:20" x14ac:dyDescent="0.25">
      <c r="S559" s="34"/>
      <c r="T559" s="35"/>
    </row>
    <row r="560" spans="19:20" x14ac:dyDescent="0.25">
      <c r="S560" s="34"/>
      <c r="T560" s="35"/>
    </row>
    <row r="561" spans="19:20" x14ac:dyDescent="0.25">
      <c r="S561" s="34"/>
      <c r="T561" s="35"/>
    </row>
    <row r="562" spans="19:20" x14ac:dyDescent="0.25">
      <c r="S562" s="34"/>
      <c r="T562" s="35"/>
    </row>
    <row r="563" spans="19:20" x14ac:dyDescent="0.25">
      <c r="S563" s="34"/>
      <c r="T563" s="35"/>
    </row>
    <row r="564" spans="19:20" x14ac:dyDescent="0.25">
      <c r="S564" s="34"/>
      <c r="T564" s="35"/>
    </row>
    <row r="565" spans="19:20" x14ac:dyDescent="0.25">
      <c r="S565" s="34"/>
      <c r="T565" s="35"/>
    </row>
    <row r="566" spans="19:20" x14ac:dyDescent="0.25">
      <c r="S566" s="34"/>
      <c r="T566" s="35"/>
    </row>
    <row r="567" spans="19:20" x14ac:dyDescent="0.25">
      <c r="S567" s="34"/>
      <c r="T567" s="35"/>
    </row>
    <row r="568" spans="19:20" x14ac:dyDescent="0.25">
      <c r="S568" s="34"/>
      <c r="T568" s="35"/>
    </row>
    <row r="569" spans="19:20" x14ac:dyDescent="0.25">
      <c r="S569" s="34"/>
      <c r="T569" s="35"/>
    </row>
    <row r="570" spans="19:20" x14ac:dyDescent="0.25">
      <c r="S570" s="34"/>
      <c r="T570" s="35"/>
    </row>
    <row r="571" spans="19:20" x14ac:dyDescent="0.25">
      <c r="S571" s="34"/>
      <c r="T571" s="35"/>
    </row>
    <row r="572" spans="19:20" x14ac:dyDescent="0.25">
      <c r="S572" s="34"/>
      <c r="T572" s="35"/>
    </row>
    <row r="573" spans="19:20" x14ac:dyDescent="0.25">
      <c r="S573" s="34"/>
      <c r="T573" s="35"/>
    </row>
    <row r="574" spans="19:20" x14ac:dyDescent="0.25">
      <c r="S574" s="34"/>
      <c r="T574" s="35"/>
    </row>
    <row r="575" spans="19:20" x14ac:dyDescent="0.25">
      <c r="S575" s="34"/>
      <c r="T575" s="35"/>
    </row>
    <row r="576" spans="19:20" x14ac:dyDescent="0.25">
      <c r="S576" s="34"/>
      <c r="T576" s="35"/>
    </row>
    <row r="577" spans="19:20" x14ac:dyDescent="0.25">
      <c r="S577" s="34"/>
      <c r="T577" s="35"/>
    </row>
    <row r="578" spans="19:20" x14ac:dyDescent="0.25">
      <c r="S578" s="34"/>
      <c r="T578" s="35"/>
    </row>
    <row r="579" spans="19:20" x14ac:dyDescent="0.25">
      <c r="S579" s="34"/>
      <c r="T579" s="35"/>
    </row>
    <row r="580" spans="19:20" x14ac:dyDescent="0.25">
      <c r="S580" s="34"/>
      <c r="T580" s="35"/>
    </row>
    <row r="581" spans="19:20" x14ac:dyDescent="0.25">
      <c r="S581" s="34"/>
      <c r="T581" s="35"/>
    </row>
    <row r="582" spans="19:20" x14ac:dyDescent="0.25">
      <c r="S582" s="34"/>
      <c r="T582" s="35"/>
    </row>
    <row r="583" spans="19:20" x14ac:dyDescent="0.25">
      <c r="S583" s="34"/>
      <c r="T583" s="35"/>
    </row>
    <row r="584" spans="19:20" x14ac:dyDescent="0.25">
      <c r="S584" s="34"/>
      <c r="T584" s="35"/>
    </row>
    <row r="585" spans="19:20" x14ac:dyDescent="0.25">
      <c r="S585" s="34"/>
      <c r="T585" s="35"/>
    </row>
    <row r="586" spans="19:20" x14ac:dyDescent="0.25">
      <c r="S586" s="34"/>
      <c r="T586" s="35"/>
    </row>
    <row r="587" spans="19:20" x14ac:dyDescent="0.25">
      <c r="S587" s="34"/>
      <c r="T587" s="35"/>
    </row>
    <row r="588" spans="19:20" x14ac:dyDescent="0.25">
      <c r="S588" s="34"/>
      <c r="T588" s="35"/>
    </row>
    <row r="589" spans="19:20" x14ac:dyDescent="0.25">
      <c r="S589" s="34"/>
      <c r="T589" s="35"/>
    </row>
    <row r="590" spans="19:20" x14ac:dyDescent="0.25">
      <c r="S590" s="34"/>
      <c r="T590" s="35"/>
    </row>
    <row r="591" spans="19:20" x14ac:dyDescent="0.25">
      <c r="S591" s="34"/>
      <c r="T591" s="35"/>
    </row>
    <row r="592" spans="19:20" x14ac:dyDescent="0.25">
      <c r="S592" s="34"/>
      <c r="T592" s="35"/>
    </row>
    <row r="593" spans="19:20" x14ac:dyDescent="0.25">
      <c r="S593" s="34"/>
      <c r="T593" s="35"/>
    </row>
    <row r="594" spans="19:20" x14ac:dyDescent="0.25">
      <c r="S594" s="34"/>
      <c r="T594" s="35"/>
    </row>
    <row r="595" spans="19:20" x14ac:dyDescent="0.25">
      <c r="S595" s="34"/>
      <c r="T595" s="35"/>
    </row>
    <row r="596" spans="19:20" x14ac:dyDescent="0.25">
      <c r="S596" s="34"/>
      <c r="T596" s="35"/>
    </row>
    <row r="597" spans="19:20" x14ac:dyDescent="0.25">
      <c r="S597" s="34"/>
      <c r="T597" s="35"/>
    </row>
    <row r="598" spans="19:20" x14ac:dyDescent="0.25">
      <c r="S598" s="34"/>
      <c r="T598" s="35"/>
    </row>
    <row r="599" spans="19:20" x14ac:dyDescent="0.25">
      <c r="S599" s="34"/>
      <c r="T599" s="35"/>
    </row>
    <row r="600" spans="19:20" x14ac:dyDescent="0.25">
      <c r="S600" s="34"/>
      <c r="T600" s="35"/>
    </row>
    <row r="601" spans="19:20" x14ac:dyDescent="0.25">
      <c r="S601" s="34"/>
      <c r="T601" s="35"/>
    </row>
    <row r="602" spans="19:20" x14ac:dyDescent="0.25">
      <c r="S602" s="34"/>
      <c r="T602" s="35"/>
    </row>
    <row r="603" spans="19:20" x14ac:dyDescent="0.25">
      <c r="S603" s="34"/>
      <c r="T603" s="35"/>
    </row>
    <row r="604" spans="19:20" x14ac:dyDescent="0.25">
      <c r="S604" s="34"/>
      <c r="T604" s="35"/>
    </row>
    <row r="605" spans="19:20" x14ac:dyDescent="0.25">
      <c r="S605" s="34"/>
      <c r="T605" s="35"/>
    </row>
    <row r="606" spans="19:20" x14ac:dyDescent="0.25">
      <c r="S606" s="34"/>
      <c r="T606" s="35"/>
    </row>
    <row r="607" spans="19:20" x14ac:dyDescent="0.25">
      <c r="S607" s="34"/>
      <c r="T607" s="35"/>
    </row>
    <row r="608" spans="19:20" x14ac:dyDescent="0.25">
      <c r="S608" s="34"/>
      <c r="T608" s="35"/>
    </row>
    <row r="609" spans="19:20" x14ac:dyDescent="0.25">
      <c r="S609" s="34"/>
      <c r="T609" s="35"/>
    </row>
    <row r="610" spans="19:20" x14ac:dyDescent="0.25">
      <c r="S610" s="34"/>
      <c r="T610" s="35"/>
    </row>
    <row r="611" spans="19:20" x14ac:dyDescent="0.25">
      <c r="S611" s="34"/>
      <c r="T611" s="35"/>
    </row>
    <row r="612" spans="19:20" x14ac:dyDescent="0.25">
      <c r="S612" s="34"/>
      <c r="T612" s="35"/>
    </row>
    <row r="613" spans="19:20" x14ac:dyDescent="0.25">
      <c r="S613" s="34"/>
      <c r="T613" s="35"/>
    </row>
    <row r="614" spans="19:20" x14ac:dyDescent="0.25">
      <c r="S614" s="34"/>
      <c r="T614" s="35"/>
    </row>
    <row r="615" spans="19:20" x14ac:dyDescent="0.25">
      <c r="S615" s="34"/>
      <c r="T615" s="35"/>
    </row>
    <row r="616" spans="19:20" x14ac:dyDescent="0.25">
      <c r="S616" s="34"/>
      <c r="T616" s="35"/>
    </row>
    <row r="617" spans="19:20" x14ac:dyDescent="0.25">
      <c r="S617" s="34"/>
      <c r="T617" s="35"/>
    </row>
    <row r="618" spans="19:20" x14ac:dyDescent="0.25">
      <c r="S618" s="34"/>
      <c r="T618" s="35"/>
    </row>
    <row r="619" spans="19:20" x14ac:dyDescent="0.25">
      <c r="S619" s="34"/>
      <c r="T619" s="35"/>
    </row>
    <row r="620" spans="19:20" x14ac:dyDescent="0.25">
      <c r="S620" s="34"/>
      <c r="T620" s="35"/>
    </row>
    <row r="621" spans="19:20" x14ac:dyDescent="0.25">
      <c r="S621" s="34"/>
      <c r="T621" s="35"/>
    </row>
    <row r="622" spans="19:20" x14ac:dyDescent="0.25">
      <c r="S622" s="34"/>
      <c r="T622" s="35"/>
    </row>
    <row r="623" spans="19:20" x14ac:dyDescent="0.25">
      <c r="S623" s="34"/>
      <c r="T623" s="35"/>
    </row>
    <row r="624" spans="19:20" x14ac:dyDescent="0.25">
      <c r="S624" s="34"/>
      <c r="T624" s="35"/>
    </row>
    <row r="625" spans="19:20" x14ac:dyDescent="0.25">
      <c r="S625" s="34"/>
      <c r="T625" s="35"/>
    </row>
    <row r="626" spans="19:20" x14ac:dyDescent="0.25">
      <c r="S626" s="34"/>
      <c r="T626" s="35"/>
    </row>
    <row r="627" spans="19:20" x14ac:dyDescent="0.25">
      <c r="S627" s="34"/>
      <c r="T627" s="35"/>
    </row>
    <row r="628" spans="19:20" x14ac:dyDescent="0.25">
      <c r="S628" s="34"/>
      <c r="T628" s="35"/>
    </row>
    <row r="629" spans="19:20" x14ac:dyDescent="0.25">
      <c r="S629" s="34"/>
      <c r="T629" s="35"/>
    </row>
    <row r="630" spans="19:20" x14ac:dyDescent="0.25">
      <c r="S630" s="34"/>
      <c r="T630" s="35"/>
    </row>
    <row r="631" spans="19:20" x14ac:dyDescent="0.25">
      <c r="S631" s="34"/>
      <c r="T631" s="35"/>
    </row>
    <row r="632" spans="19:20" x14ac:dyDescent="0.25">
      <c r="S632" s="34"/>
      <c r="T632" s="35"/>
    </row>
    <row r="633" spans="19:20" x14ac:dyDescent="0.25">
      <c r="S633" s="34"/>
      <c r="T633" s="35"/>
    </row>
    <row r="634" spans="19:20" x14ac:dyDescent="0.25">
      <c r="S634" s="34"/>
      <c r="T634" s="35"/>
    </row>
    <row r="635" spans="19:20" x14ac:dyDescent="0.25">
      <c r="S635" s="34"/>
      <c r="T635" s="35"/>
    </row>
    <row r="636" spans="19:20" x14ac:dyDescent="0.25">
      <c r="S636" s="34"/>
      <c r="T636" s="35"/>
    </row>
    <row r="637" spans="19:20" x14ac:dyDescent="0.25">
      <c r="S637" s="34"/>
      <c r="T637" s="35"/>
    </row>
    <row r="638" spans="19:20" x14ac:dyDescent="0.25">
      <c r="S638" s="34"/>
      <c r="T638" s="35"/>
    </row>
    <row r="639" spans="19:20" x14ac:dyDescent="0.25">
      <c r="S639" s="34"/>
      <c r="T639" s="35"/>
    </row>
    <row r="640" spans="19:20" x14ac:dyDescent="0.25">
      <c r="S640" s="34"/>
      <c r="T640" s="35"/>
    </row>
    <row r="641" spans="19:20" x14ac:dyDescent="0.25">
      <c r="S641" s="34"/>
      <c r="T641" s="35"/>
    </row>
    <row r="642" spans="19:20" x14ac:dyDescent="0.25">
      <c r="S642" s="34"/>
      <c r="T642" s="35"/>
    </row>
    <row r="643" spans="19:20" x14ac:dyDescent="0.25">
      <c r="S643" s="34"/>
      <c r="T643" s="35"/>
    </row>
    <row r="644" spans="19:20" x14ac:dyDescent="0.25">
      <c r="S644" s="34"/>
      <c r="T644" s="35"/>
    </row>
    <row r="645" spans="19:20" x14ac:dyDescent="0.25">
      <c r="S645" s="34"/>
      <c r="T645" s="35"/>
    </row>
    <row r="646" spans="19:20" x14ac:dyDescent="0.25">
      <c r="S646" s="34"/>
      <c r="T646" s="35"/>
    </row>
    <row r="647" spans="19:20" x14ac:dyDescent="0.25">
      <c r="S647" s="34"/>
      <c r="T647" s="35"/>
    </row>
    <row r="648" spans="19:20" x14ac:dyDescent="0.25">
      <c r="S648" s="34"/>
      <c r="T648" s="35"/>
    </row>
    <row r="649" spans="19:20" x14ac:dyDescent="0.25">
      <c r="S649" s="34"/>
      <c r="T649" s="35"/>
    </row>
    <row r="650" spans="19:20" x14ac:dyDescent="0.25">
      <c r="S650" s="34"/>
      <c r="T650" s="35"/>
    </row>
    <row r="651" spans="19:20" x14ac:dyDescent="0.25">
      <c r="S651" s="34"/>
      <c r="T651" s="35"/>
    </row>
    <row r="652" spans="19:20" x14ac:dyDescent="0.25">
      <c r="S652" s="34"/>
      <c r="T652" s="35"/>
    </row>
    <row r="653" spans="19:20" x14ac:dyDescent="0.25">
      <c r="S653" s="34"/>
      <c r="T653" s="35"/>
    </row>
    <row r="654" spans="19:20" x14ac:dyDescent="0.25">
      <c r="S654" s="34"/>
      <c r="T654" s="35"/>
    </row>
    <row r="655" spans="19:20" x14ac:dyDescent="0.25">
      <c r="S655" s="34"/>
      <c r="T655" s="35"/>
    </row>
    <row r="656" spans="19:20" x14ac:dyDescent="0.25">
      <c r="S656" s="34"/>
      <c r="T656" s="35"/>
    </row>
    <row r="657" spans="19:20" x14ac:dyDescent="0.25">
      <c r="S657" s="34"/>
      <c r="T657" s="35"/>
    </row>
    <row r="658" spans="19:20" x14ac:dyDescent="0.25">
      <c r="S658" s="34"/>
      <c r="T658" s="35"/>
    </row>
    <row r="659" spans="19:20" x14ac:dyDescent="0.25">
      <c r="S659" s="34"/>
      <c r="T659" s="35"/>
    </row>
    <row r="660" spans="19:20" x14ac:dyDescent="0.25">
      <c r="S660" s="34"/>
      <c r="T660" s="35"/>
    </row>
    <row r="661" spans="19:20" x14ac:dyDescent="0.25">
      <c r="S661" s="34"/>
      <c r="T661" s="35"/>
    </row>
    <row r="662" spans="19:20" x14ac:dyDescent="0.25">
      <c r="S662" s="34"/>
      <c r="T662" s="35"/>
    </row>
    <row r="663" spans="19:20" x14ac:dyDescent="0.25">
      <c r="S663" s="34"/>
      <c r="T663" s="35"/>
    </row>
    <row r="664" spans="19:20" x14ac:dyDescent="0.25">
      <c r="S664" s="34"/>
      <c r="T664" s="35"/>
    </row>
    <row r="665" spans="19:20" x14ac:dyDescent="0.25">
      <c r="S665" s="34"/>
      <c r="T665" s="35"/>
    </row>
    <row r="666" spans="19:20" x14ac:dyDescent="0.25">
      <c r="S666" s="34"/>
      <c r="T666" s="35"/>
    </row>
    <row r="667" spans="19:20" x14ac:dyDescent="0.25">
      <c r="S667" s="34"/>
      <c r="T667" s="35"/>
    </row>
    <row r="668" spans="19:20" x14ac:dyDescent="0.25">
      <c r="S668" s="34"/>
      <c r="T668" s="35"/>
    </row>
    <row r="669" spans="19:20" x14ac:dyDescent="0.25">
      <c r="S669" s="34"/>
      <c r="T669" s="35"/>
    </row>
    <row r="670" spans="19:20" x14ac:dyDescent="0.25">
      <c r="S670" s="34"/>
      <c r="T670" s="35"/>
    </row>
    <row r="671" spans="19:20" x14ac:dyDescent="0.25">
      <c r="S671" s="34"/>
      <c r="T671" s="35"/>
    </row>
    <row r="672" spans="19:20" x14ac:dyDescent="0.25">
      <c r="S672" s="34"/>
      <c r="T672" s="35"/>
    </row>
    <row r="673" spans="19:20" x14ac:dyDescent="0.25">
      <c r="S673" s="34"/>
      <c r="T673" s="35"/>
    </row>
    <row r="674" spans="19:20" x14ac:dyDescent="0.25">
      <c r="S674" s="34"/>
      <c r="T674" s="35"/>
    </row>
    <row r="675" spans="19:20" x14ac:dyDescent="0.25">
      <c r="S675" s="34"/>
      <c r="T675" s="35"/>
    </row>
    <row r="676" spans="19:20" x14ac:dyDescent="0.25">
      <c r="S676" s="34"/>
      <c r="T676" s="35"/>
    </row>
    <row r="677" spans="19:20" x14ac:dyDescent="0.25">
      <c r="S677" s="34"/>
      <c r="T677" s="35"/>
    </row>
    <row r="678" spans="19:20" x14ac:dyDescent="0.25">
      <c r="S678" s="34"/>
      <c r="T678" s="35"/>
    </row>
    <row r="679" spans="19:20" x14ac:dyDescent="0.25">
      <c r="S679" s="34"/>
      <c r="T679" s="35"/>
    </row>
    <row r="680" spans="19:20" x14ac:dyDescent="0.25">
      <c r="S680" s="34"/>
      <c r="T680" s="35"/>
    </row>
    <row r="681" spans="19:20" x14ac:dyDescent="0.25">
      <c r="S681" s="34"/>
      <c r="T681" s="35"/>
    </row>
    <row r="682" spans="19:20" x14ac:dyDescent="0.25">
      <c r="S682" s="34"/>
      <c r="T682" s="35"/>
    </row>
    <row r="683" spans="19:20" x14ac:dyDescent="0.25">
      <c r="S683" s="34"/>
      <c r="T683" s="35"/>
    </row>
    <row r="684" spans="19:20" x14ac:dyDescent="0.25">
      <c r="S684" s="34"/>
      <c r="T684" s="35"/>
    </row>
    <row r="685" spans="19:20" x14ac:dyDescent="0.25">
      <c r="S685" s="34"/>
      <c r="T685" s="35"/>
    </row>
    <row r="686" spans="19:20" x14ac:dyDescent="0.25">
      <c r="S686" s="34"/>
      <c r="T686" s="35"/>
    </row>
    <row r="687" spans="19:20" x14ac:dyDescent="0.25">
      <c r="S687" s="34"/>
      <c r="T687" s="35"/>
    </row>
    <row r="688" spans="19:20" x14ac:dyDescent="0.25">
      <c r="S688" s="34"/>
      <c r="T688" s="35"/>
    </row>
    <row r="689" spans="19:20" x14ac:dyDescent="0.25">
      <c r="S689" s="34"/>
      <c r="T689" s="35"/>
    </row>
    <row r="690" spans="19:20" x14ac:dyDescent="0.25">
      <c r="S690" s="34"/>
      <c r="T690" s="35"/>
    </row>
    <row r="691" spans="19:20" x14ac:dyDescent="0.25">
      <c r="S691" s="34"/>
      <c r="T691" s="35"/>
    </row>
    <row r="692" spans="19:20" x14ac:dyDescent="0.25">
      <c r="S692" s="34"/>
      <c r="T692" s="35"/>
    </row>
    <row r="693" spans="19:20" x14ac:dyDescent="0.25">
      <c r="S693" s="34"/>
      <c r="T693" s="35"/>
    </row>
    <row r="694" spans="19:20" x14ac:dyDescent="0.25">
      <c r="S694" s="34"/>
      <c r="T694" s="35"/>
    </row>
    <row r="695" spans="19:20" x14ac:dyDescent="0.25">
      <c r="S695" s="34"/>
      <c r="T695" s="35"/>
    </row>
    <row r="696" spans="19:20" x14ac:dyDescent="0.25">
      <c r="S696" s="34"/>
      <c r="T696" s="35"/>
    </row>
    <row r="697" spans="19:20" x14ac:dyDescent="0.25">
      <c r="S697" s="34"/>
      <c r="T697" s="35"/>
    </row>
    <row r="698" spans="19:20" x14ac:dyDescent="0.25">
      <c r="S698" s="34"/>
      <c r="T698" s="35"/>
    </row>
    <row r="699" spans="19:20" x14ac:dyDescent="0.25">
      <c r="S699" s="34"/>
      <c r="T699" s="35"/>
    </row>
    <row r="700" spans="19:20" x14ac:dyDescent="0.25">
      <c r="S700" s="34"/>
      <c r="T700" s="35"/>
    </row>
    <row r="701" spans="19:20" x14ac:dyDescent="0.25">
      <c r="S701" s="34"/>
      <c r="T701" s="35"/>
    </row>
    <row r="702" spans="19:20" x14ac:dyDescent="0.25">
      <c r="S702" s="34"/>
      <c r="T702" s="35"/>
    </row>
    <row r="703" spans="19:20" x14ac:dyDescent="0.25">
      <c r="S703" s="34"/>
      <c r="T703" s="35"/>
    </row>
    <row r="704" spans="19:20" x14ac:dyDescent="0.25">
      <c r="S704" s="34"/>
      <c r="T704" s="35"/>
    </row>
    <row r="705" spans="19:20" x14ac:dyDescent="0.25">
      <c r="S705" s="34"/>
      <c r="T705" s="35"/>
    </row>
    <row r="706" spans="19:20" x14ac:dyDescent="0.25">
      <c r="S706" s="34"/>
      <c r="T706" s="35"/>
    </row>
    <row r="707" spans="19:20" x14ac:dyDescent="0.25">
      <c r="S707" s="34"/>
      <c r="T707" s="35"/>
    </row>
    <row r="708" spans="19:20" x14ac:dyDescent="0.25">
      <c r="S708" s="34"/>
      <c r="T708" s="35"/>
    </row>
    <row r="709" spans="19:20" x14ac:dyDescent="0.25">
      <c r="S709" s="34"/>
      <c r="T709" s="35"/>
    </row>
    <row r="710" spans="19:20" x14ac:dyDescent="0.25">
      <c r="S710" s="34"/>
      <c r="T710" s="35"/>
    </row>
    <row r="711" spans="19:20" x14ac:dyDescent="0.25">
      <c r="S711" s="34"/>
      <c r="T711" s="35"/>
    </row>
    <row r="712" spans="19:20" x14ac:dyDescent="0.25">
      <c r="S712" s="34"/>
      <c r="T712" s="35"/>
    </row>
    <row r="713" spans="19:20" x14ac:dyDescent="0.25">
      <c r="S713" s="34"/>
      <c r="T713" s="35"/>
    </row>
    <row r="714" spans="19:20" x14ac:dyDescent="0.25">
      <c r="S714" s="34"/>
      <c r="T714" s="35"/>
    </row>
    <row r="715" spans="19:20" x14ac:dyDescent="0.25">
      <c r="S715" s="34"/>
      <c r="T715" s="35"/>
    </row>
    <row r="716" spans="19:20" x14ac:dyDescent="0.25">
      <c r="S716" s="34"/>
      <c r="T716" s="35"/>
    </row>
    <row r="717" spans="19:20" x14ac:dyDescent="0.25">
      <c r="S717" s="34"/>
      <c r="T717" s="35"/>
    </row>
    <row r="718" spans="19:20" x14ac:dyDescent="0.25">
      <c r="S718" s="34"/>
      <c r="T718" s="35"/>
    </row>
    <row r="719" spans="19:20" x14ac:dyDescent="0.25">
      <c r="S719" s="34"/>
      <c r="T719" s="35"/>
    </row>
    <row r="720" spans="19:20" x14ac:dyDescent="0.25">
      <c r="S720" s="34"/>
      <c r="T720" s="35"/>
    </row>
    <row r="721" spans="19:20" x14ac:dyDescent="0.25">
      <c r="S721" s="34"/>
      <c r="T721" s="35"/>
    </row>
    <row r="722" spans="19:20" x14ac:dyDescent="0.25">
      <c r="S722" s="34"/>
      <c r="T722" s="35"/>
    </row>
    <row r="723" spans="19:20" x14ac:dyDescent="0.25">
      <c r="S723" s="34"/>
      <c r="T723" s="35"/>
    </row>
    <row r="724" spans="19:20" x14ac:dyDescent="0.25">
      <c r="S724" s="34"/>
      <c r="T724" s="35"/>
    </row>
    <row r="725" spans="19:20" x14ac:dyDescent="0.25">
      <c r="S725" s="34"/>
      <c r="T725" s="35"/>
    </row>
    <row r="726" spans="19:20" x14ac:dyDescent="0.25">
      <c r="S726" s="34"/>
      <c r="T726" s="35"/>
    </row>
    <row r="727" spans="19:20" x14ac:dyDescent="0.25">
      <c r="S727" s="34"/>
      <c r="T727" s="35"/>
    </row>
    <row r="728" spans="19:20" x14ac:dyDescent="0.25">
      <c r="S728" s="34"/>
      <c r="T728" s="35"/>
    </row>
    <row r="729" spans="19:20" x14ac:dyDescent="0.25">
      <c r="S729" s="34"/>
      <c r="T729" s="35"/>
    </row>
    <row r="730" spans="19:20" x14ac:dyDescent="0.25">
      <c r="S730" s="34"/>
      <c r="T730" s="35"/>
    </row>
    <row r="731" spans="19:20" x14ac:dyDescent="0.25">
      <c r="S731" s="34"/>
      <c r="T731" s="35"/>
    </row>
    <row r="732" spans="19:20" x14ac:dyDescent="0.25">
      <c r="S732" s="34"/>
      <c r="T732" s="35"/>
    </row>
    <row r="733" spans="19:20" x14ac:dyDescent="0.25">
      <c r="S733" s="34"/>
      <c r="T733" s="35"/>
    </row>
    <row r="734" spans="19:20" x14ac:dyDescent="0.25">
      <c r="S734" s="34"/>
      <c r="T734" s="35"/>
    </row>
    <row r="735" spans="19:20" x14ac:dyDescent="0.25">
      <c r="S735" s="34"/>
      <c r="T735" s="35"/>
    </row>
    <row r="736" spans="19:20" x14ac:dyDescent="0.25">
      <c r="S736" s="34"/>
      <c r="T736" s="35"/>
    </row>
    <row r="737" spans="19:20" x14ac:dyDescent="0.25">
      <c r="S737" s="34"/>
      <c r="T737" s="35"/>
    </row>
    <row r="738" spans="19:20" x14ac:dyDescent="0.25">
      <c r="S738" s="34"/>
      <c r="T738" s="35"/>
    </row>
    <row r="739" spans="19:20" x14ac:dyDescent="0.25">
      <c r="S739" s="34"/>
      <c r="T739" s="35"/>
    </row>
    <row r="740" spans="19:20" x14ac:dyDescent="0.25">
      <c r="S740" s="34"/>
      <c r="T740" s="35"/>
    </row>
    <row r="741" spans="19:20" x14ac:dyDescent="0.25">
      <c r="S741" s="34"/>
      <c r="T741" s="35"/>
    </row>
    <row r="742" spans="19:20" x14ac:dyDescent="0.25">
      <c r="S742" s="34"/>
      <c r="T742" s="35"/>
    </row>
    <row r="743" spans="19:20" x14ac:dyDescent="0.25">
      <c r="S743" s="34"/>
      <c r="T743" s="35"/>
    </row>
    <row r="744" spans="19:20" x14ac:dyDescent="0.25">
      <c r="S744" s="34"/>
      <c r="T744" s="35"/>
    </row>
    <row r="745" spans="19:20" x14ac:dyDescent="0.25">
      <c r="S745" s="34"/>
      <c r="T745" s="35"/>
    </row>
    <row r="746" spans="19:20" x14ac:dyDescent="0.25">
      <c r="S746" s="34"/>
      <c r="T746" s="35"/>
    </row>
    <row r="747" spans="19:20" x14ac:dyDescent="0.25">
      <c r="S747" s="34"/>
      <c r="T747" s="35"/>
    </row>
    <row r="748" spans="19:20" x14ac:dyDescent="0.25">
      <c r="S748" s="34"/>
      <c r="T748" s="35"/>
    </row>
    <row r="749" spans="19:20" x14ac:dyDescent="0.25">
      <c r="S749" s="34"/>
      <c r="T749" s="35"/>
    </row>
    <row r="750" spans="19:20" x14ac:dyDescent="0.25">
      <c r="S750" s="34"/>
      <c r="T750" s="35"/>
    </row>
    <row r="751" spans="19:20" x14ac:dyDescent="0.25">
      <c r="S751" s="34"/>
      <c r="T751" s="35"/>
    </row>
    <row r="752" spans="19:20" x14ac:dyDescent="0.25">
      <c r="S752" s="34"/>
      <c r="T752" s="35"/>
    </row>
    <row r="753" spans="19:20" x14ac:dyDescent="0.25">
      <c r="S753" s="34"/>
      <c r="T753" s="35"/>
    </row>
    <row r="754" spans="19:20" x14ac:dyDescent="0.25">
      <c r="S754" s="34"/>
      <c r="T754" s="35"/>
    </row>
    <row r="755" spans="19:20" x14ac:dyDescent="0.25">
      <c r="S755" s="34"/>
      <c r="T755" s="35"/>
    </row>
    <row r="756" spans="19:20" x14ac:dyDescent="0.25">
      <c r="S756" s="34"/>
      <c r="T756" s="35"/>
    </row>
    <row r="757" spans="19:20" x14ac:dyDescent="0.25">
      <c r="S757" s="34"/>
      <c r="T757" s="35"/>
    </row>
    <row r="758" spans="19:20" x14ac:dyDescent="0.25">
      <c r="S758" s="34"/>
      <c r="T758" s="35"/>
    </row>
    <row r="759" spans="19:20" x14ac:dyDescent="0.25">
      <c r="S759" s="34"/>
      <c r="T759" s="35"/>
    </row>
    <row r="760" spans="19:20" x14ac:dyDescent="0.25">
      <c r="S760" s="34"/>
      <c r="T760" s="35"/>
    </row>
    <row r="761" spans="19:20" x14ac:dyDescent="0.25">
      <c r="S761" s="34"/>
      <c r="T761" s="35"/>
    </row>
    <row r="762" spans="19:20" x14ac:dyDescent="0.25">
      <c r="S762" s="34"/>
      <c r="T762" s="35"/>
    </row>
    <row r="763" spans="19:20" x14ac:dyDescent="0.25">
      <c r="S763" s="34"/>
      <c r="T763" s="35"/>
    </row>
    <row r="764" spans="19:20" x14ac:dyDescent="0.25">
      <c r="S764" s="34"/>
      <c r="T764" s="35"/>
    </row>
    <row r="765" spans="19:20" x14ac:dyDescent="0.25">
      <c r="S765" s="34"/>
      <c r="T765" s="35"/>
    </row>
    <row r="766" spans="19:20" x14ac:dyDescent="0.25">
      <c r="S766" s="34"/>
      <c r="T766" s="35"/>
    </row>
    <row r="767" spans="19:20" x14ac:dyDescent="0.25">
      <c r="S767" s="34"/>
      <c r="T767" s="35"/>
    </row>
    <row r="768" spans="19:20" x14ac:dyDescent="0.25">
      <c r="S768" s="34"/>
      <c r="T768" s="35"/>
    </row>
    <row r="769" spans="19:20" x14ac:dyDescent="0.25">
      <c r="S769" s="34"/>
      <c r="T769" s="35"/>
    </row>
    <row r="770" spans="19:20" x14ac:dyDescent="0.25">
      <c r="S770" s="34"/>
      <c r="T770" s="35"/>
    </row>
    <row r="771" spans="19:20" x14ac:dyDescent="0.25">
      <c r="S771" s="34"/>
      <c r="T771" s="35"/>
    </row>
    <row r="772" spans="19:20" x14ac:dyDescent="0.25">
      <c r="S772" s="34"/>
      <c r="T772" s="35"/>
    </row>
    <row r="773" spans="19:20" x14ac:dyDescent="0.25">
      <c r="S773" s="34"/>
      <c r="T773" s="35"/>
    </row>
    <row r="774" spans="19:20" x14ac:dyDescent="0.25">
      <c r="S774" s="34"/>
      <c r="T774" s="35"/>
    </row>
    <row r="775" spans="19:20" x14ac:dyDescent="0.25">
      <c r="S775" s="34"/>
      <c r="T775" s="35"/>
    </row>
    <row r="776" spans="19:20" x14ac:dyDescent="0.25">
      <c r="S776" s="34"/>
      <c r="T776" s="35"/>
    </row>
    <row r="777" spans="19:20" x14ac:dyDescent="0.25">
      <c r="S777" s="34"/>
      <c r="T777" s="35"/>
    </row>
    <row r="778" spans="19:20" x14ac:dyDescent="0.25">
      <c r="S778" s="34"/>
      <c r="T778" s="35"/>
    </row>
    <row r="779" spans="19:20" x14ac:dyDescent="0.25">
      <c r="S779" s="34"/>
      <c r="T779" s="35"/>
    </row>
    <row r="780" spans="19:20" x14ac:dyDescent="0.25">
      <c r="S780" s="34"/>
      <c r="T780" s="35"/>
    </row>
    <row r="781" spans="19:20" x14ac:dyDescent="0.25">
      <c r="S781" s="34"/>
      <c r="T781" s="35"/>
    </row>
    <row r="782" spans="19:20" x14ac:dyDescent="0.25">
      <c r="S782" s="34"/>
      <c r="T782" s="35"/>
    </row>
    <row r="783" spans="19:20" x14ac:dyDescent="0.25">
      <c r="S783" s="34"/>
      <c r="T783" s="35"/>
    </row>
    <row r="784" spans="19:20" x14ac:dyDescent="0.25">
      <c r="S784" s="34"/>
      <c r="T784" s="35"/>
    </row>
    <row r="785" spans="19:20" x14ac:dyDescent="0.25">
      <c r="S785" s="34"/>
      <c r="T785" s="35"/>
    </row>
    <row r="786" spans="19:20" x14ac:dyDescent="0.25">
      <c r="S786" s="34"/>
      <c r="T786" s="35"/>
    </row>
    <row r="787" spans="19:20" x14ac:dyDescent="0.25">
      <c r="S787" s="34"/>
      <c r="T787" s="35"/>
    </row>
    <row r="788" spans="19:20" x14ac:dyDescent="0.25">
      <c r="S788" s="34"/>
      <c r="T788" s="35"/>
    </row>
    <row r="789" spans="19:20" x14ac:dyDescent="0.25">
      <c r="S789" s="34"/>
      <c r="T789" s="35"/>
    </row>
    <row r="790" spans="19:20" x14ac:dyDescent="0.25">
      <c r="S790" s="34"/>
      <c r="T790" s="35"/>
    </row>
    <row r="791" spans="19:20" x14ac:dyDescent="0.25">
      <c r="S791" s="34"/>
      <c r="T791" s="35"/>
    </row>
    <row r="792" spans="19:20" x14ac:dyDescent="0.25">
      <c r="S792" s="34"/>
      <c r="T792" s="35"/>
    </row>
    <row r="793" spans="19:20" x14ac:dyDescent="0.25">
      <c r="S793" s="34"/>
      <c r="T793" s="35"/>
    </row>
    <row r="794" spans="19:20" x14ac:dyDescent="0.25">
      <c r="S794" s="34"/>
      <c r="T794" s="35"/>
    </row>
    <row r="795" spans="19:20" x14ac:dyDescent="0.25">
      <c r="S795" s="34"/>
      <c r="T795" s="35"/>
    </row>
    <row r="796" spans="19:20" x14ac:dyDescent="0.25">
      <c r="S796" s="34"/>
      <c r="T796" s="35"/>
    </row>
    <row r="797" spans="19:20" x14ac:dyDescent="0.25">
      <c r="S797" s="34"/>
      <c r="T797" s="35"/>
    </row>
    <row r="798" spans="19:20" x14ac:dyDescent="0.25">
      <c r="S798" s="34"/>
      <c r="T798" s="35"/>
    </row>
    <row r="799" spans="19:20" x14ac:dyDescent="0.25">
      <c r="S799" s="34"/>
      <c r="T799" s="35"/>
    </row>
    <row r="800" spans="19:20" x14ac:dyDescent="0.25">
      <c r="S800" s="34"/>
      <c r="T800" s="35"/>
    </row>
    <row r="801" spans="19:20" x14ac:dyDescent="0.25">
      <c r="S801" s="34"/>
      <c r="T801" s="35"/>
    </row>
    <row r="802" spans="19:20" x14ac:dyDescent="0.25">
      <c r="S802" s="34"/>
      <c r="T802" s="35"/>
    </row>
    <row r="803" spans="19:20" x14ac:dyDescent="0.25">
      <c r="S803" s="34"/>
      <c r="T803" s="35"/>
    </row>
    <row r="804" spans="19:20" x14ac:dyDescent="0.25">
      <c r="S804" s="34"/>
      <c r="T804" s="35"/>
    </row>
    <row r="805" spans="19:20" x14ac:dyDescent="0.25">
      <c r="S805" s="34"/>
      <c r="T805" s="35"/>
    </row>
    <row r="806" spans="19:20" x14ac:dyDescent="0.25">
      <c r="S806" s="34"/>
      <c r="T806" s="35"/>
    </row>
    <row r="807" spans="19:20" x14ac:dyDescent="0.25">
      <c r="S807" s="34"/>
      <c r="T807" s="35"/>
    </row>
    <row r="808" spans="19:20" x14ac:dyDescent="0.25">
      <c r="S808" s="34"/>
      <c r="T808" s="35"/>
    </row>
    <row r="809" spans="19:20" x14ac:dyDescent="0.25">
      <c r="S809" s="34"/>
      <c r="T809" s="35"/>
    </row>
    <row r="810" spans="19:20" x14ac:dyDescent="0.25">
      <c r="S810" s="34"/>
      <c r="T810" s="35"/>
    </row>
    <row r="811" spans="19:20" x14ac:dyDescent="0.25">
      <c r="S811" s="34"/>
      <c r="T811" s="35"/>
    </row>
    <row r="812" spans="19:20" x14ac:dyDescent="0.25">
      <c r="S812" s="34"/>
      <c r="T812" s="35"/>
    </row>
    <row r="813" spans="19:20" x14ac:dyDescent="0.25">
      <c r="S813" s="34"/>
      <c r="T813" s="35"/>
    </row>
    <row r="814" spans="19:20" x14ac:dyDescent="0.25">
      <c r="S814" s="34"/>
      <c r="T814" s="35"/>
    </row>
    <row r="815" spans="19:20" x14ac:dyDescent="0.25">
      <c r="S815" s="34"/>
      <c r="T815" s="35"/>
    </row>
    <row r="816" spans="19:20" x14ac:dyDescent="0.25">
      <c r="S816" s="34"/>
      <c r="T816" s="35"/>
    </row>
    <row r="817" spans="19:20" x14ac:dyDescent="0.25">
      <c r="S817" s="34"/>
      <c r="T817" s="35"/>
    </row>
    <row r="818" spans="19:20" x14ac:dyDescent="0.25">
      <c r="S818" s="34"/>
      <c r="T818" s="35"/>
    </row>
    <row r="819" spans="19:20" x14ac:dyDescent="0.25">
      <c r="S819" s="34"/>
      <c r="T819" s="35"/>
    </row>
    <row r="820" spans="19:20" x14ac:dyDescent="0.25">
      <c r="S820" s="34"/>
      <c r="T820" s="35"/>
    </row>
    <row r="821" spans="19:20" x14ac:dyDescent="0.25">
      <c r="S821" s="34"/>
      <c r="T821" s="35"/>
    </row>
    <row r="822" spans="19:20" x14ac:dyDescent="0.25">
      <c r="S822" s="34"/>
      <c r="T822" s="35"/>
    </row>
    <row r="823" spans="19:20" x14ac:dyDescent="0.25">
      <c r="S823" s="34"/>
      <c r="T823" s="35"/>
    </row>
    <row r="824" spans="19:20" x14ac:dyDescent="0.25">
      <c r="S824" s="34"/>
      <c r="T824" s="35"/>
    </row>
    <row r="825" spans="19:20" x14ac:dyDescent="0.25">
      <c r="S825" s="34"/>
      <c r="T825" s="35"/>
    </row>
    <row r="826" spans="19:20" x14ac:dyDescent="0.25">
      <c r="S826" s="34"/>
      <c r="T826" s="35"/>
    </row>
    <row r="827" spans="19:20" x14ac:dyDescent="0.25">
      <c r="S827" s="34"/>
      <c r="T827" s="35"/>
    </row>
    <row r="828" spans="19:20" x14ac:dyDescent="0.25">
      <c r="S828" s="34"/>
      <c r="T828" s="35"/>
    </row>
    <row r="829" spans="19:20" x14ac:dyDescent="0.25">
      <c r="S829" s="34"/>
      <c r="T829" s="35"/>
    </row>
    <row r="830" spans="19:20" x14ac:dyDescent="0.25">
      <c r="S830" s="34"/>
      <c r="T830" s="35"/>
    </row>
    <row r="831" spans="19:20" x14ac:dyDescent="0.25">
      <c r="S831" s="34"/>
      <c r="T831" s="35"/>
    </row>
    <row r="832" spans="19:20" x14ac:dyDescent="0.25">
      <c r="S832" s="34"/>
      <c r="T832" s="35"/>
    </row>
    <row r="833" spans="19:20" x14ac:dyDescent="0.25">
      <c r="S833" s="34"/>
      <c r="T833" s="35"/>
    </row>
    <row r="834" spans="19:20" x14ac:dyDescent="0.25">
      <c r="S834" s="34"/>
      <c r="T834" s="35"/>
    </row>
    <row r="835" spans="19:20" x14ac:dyDescent="0.25">
      <c r="S835" s="34"/>
      <c r="T835" s="35"/>
    </row>
    <row r="836" spans="19:20" x14ac:dyDescent="0.25">
      <c r="S836" s="34"/>
      <c r="T836" s="35"/>
    </row>
    <row r="837" spans="19:20" x14ac:dyDescent="0.25">
      <c r="S837" s="34"/>
      <c r="T837" s="35"/>
    </row>
    <row r="838" spans="19:20" x14ac:dyDescent="0.25">
      <c r="S838" s="34"/>
      <c r="T838" s="35"/>
    </row>
    <row r="839" spans="19:20" x14ac:dyDescent="0.25">
      <c r="S839" s="34"/>
      <c r="T839" s="35"/>
    </row>
    <row r="840" spans="19:20" x14ac:dyDescent="0.25">
      <c r="S840" s="34"/>
      <c r="T840" s="35"/>
    </row>
    <row r="841" spans="19:20" x14ac:dyDescent="0.25">
      <c r="S841" s="34"/>
      <c r="T841" s="35"/>
    </row>
    <row r="842" spans="19:20" x14ac:dyDescent="0.25">
      <c r="S842" s="34"/>
      <c r="T842" s="35"/>
    </row>
    <row r="843" spans="19:20" x14ac:dyDescent="0.25">
      <c r="S843" s="34"/>
      <c r="T843" s="35"/>
    </row>
    <row r="844" spans="19:20" x14ac:dyDescent="0.25">
      <c r="S844" s="34"/>
      <c r="T844" s="35"/>
    </row>
    <row r="845" spans="19:20" x14ac:dyDescent="0.25">
      <c r="S845" s="34"/>
      <c r="T845" s="35"/>
    </row>
    <row r="846" spans="19:20" x14ac:dyDescent="0.25">
      <c r="S846" s="34"/>
      <c r="T846" s="35"/>
    </row>
    <row r="847" spans="19:20" x14ac:dyDescent="0.25">
      <c r="S847" s="34"/>
      <c r="T847" s="35"/>
    </row>
    <row r="848" spans="19:20" x14ac:dyDescent="0.25">
      <c r="S848" s="34"/>
      <c r="T848" s="35"/>
    </row>
    <row r="849" spans="19:20" x14ac:dyDescent="0.25">
      <c r="S849" s="34"/>
      <c r="T849" s="35"/>
    </row>
    <row r="850" spans="19:20" x14ac:dyDescent="0.25">
      <c r="S850" s="34"/>
      <c r="T850" s="35"/>
    </row>
    <row r="851" spans="19:20" x14ac:dyDescent="0.25">
      <c r="S851" s="34"/>
      <c r="T851" s="35"/>
    </row>
    <row r="852" spans="19:20" x14ac:dyDescent="0.25">
      <c r="S852" s="34"/>
      <c r="T852" s="35"/>
    </row>
    <row r="853" spans="19:20" x14ac:dyDescent="0.25">
      <c r="S853" s="34"/>
      <c r="T853" s="35"/>
    </row>
    <row r="854" spans="19:20" x14ac:dyDescent="0.25">
      <c r="S854" s="34"/>
      <c r="T854" s="35"/>
    </row>
    <row r="855" spans="19:20" x14ac:dyDescent="0.25">
      <c r="S855" s="34"/>
      <c r="T855" s="35"/>
    </row>
    <row r="856" spans="19:20" x14ac:dyDescent="0.25">
      <c r="S856" s="34"/>
      <c r="T856" s="35"/>
    </row>
    <row r="857" spans="19:20" x14ac:dyDescent="0.25">
      <c r="S857" s="34"/>
      <c r="T857" s="35"/>
    </row>
    <row r="858" spans="19:20" x14ac:dyDescent="0.25">
      <c r="S858" s="34"/>
      <c r="T858" s="35"/>
    </row>
    <row r="859" spans="19:20" x14ac:dyDescent="0.25">
      <c r="S859" s="34"/>
      <c r="T859" s="35"/>
    </row>
    <row r="860" spans="19:20" x14ac:dyDescent="0.25">
      <c r="S860" s="34"/>
      <c r="T860" s="35"/>
    </row>
    <row r="861" spans="19:20" x14ac:dyDescent="0.25">
      <c r="S861" s="34"/>
      <c r="T861" s="35"/>
    </row>
    <row r="862" spans="19:20" x14ac:dyDescent="0.25">
      <c r="S862" s="34"/>
      <c r="T862" s="35"/>
    </row>
    <row r="863" spans="19:20" x14ac:dyDescent="0.25">
      <c r="S863" s="34"/>
      <c r="T863" s="35"/>
    </row>
    <row r="864" spans="19:20" x14ac:dyDescent="0.25">
      <c r="S864" s="34"/>
      <c r="T864" s="35"/>
    </row>
    <row r="865" spans="19:20" x14ac:dyDescent="0.25">
      <c r="S865" s="34"/>
      <c r="T865" s="35"/>
    </row>
    <row r="866" spans="19:20" x14ac:dyDescent="0.25">
      <c r="S866" s="34"/>
      <c r="T866" s="35"/>
    </row>
    <row r="867" spans="19:20" x14ac:dyDescent="0.25">
      <c r="S867" s="34"/>
      <c r="T867" s="35"/>
    </row>
    <row r="868" spans="19:20" x14ac:dyDescent="0.25">
      <c r="S868" s="34"/>
      <c r="T868" s="35"/>
    </row>
    <row r="869" spans="19:20" x14ac:dyDescent="0.25">
      <c r="S869" s="34"/>
      <c r="T869" s="35"/>
    </row>
    <row r="870" spans="19:20" x14ac:dyDescent="0.25">
      <c r="S870" s="34"/>
      <c r="T870" s="35"/>
    </row>
    <row r="871" spans="19:20" x14ac:dyDescent="0.25">
      <c r="S871" s="34"/>
      <c r="T871" s="35"/>
    </row>
    <row r="872" spans="19:20" x14ac:dyDescent="0.25">
      <c r="S872" s="34"/>
      <c r="T872" s="35"/>
    </row>
    <row r="873" spans="19:20" x14ac:dyDescent="0.25">
      <c r="S873" s="34"/>
      <c r="T873" s="35"/>
    </row>
    <row r="874" spans="19:20" x14ac:dyDescent="0.25">
      <c r="S874" s="34"/>
      <c r="T874" s="35"/>
    </row>
    <row r="875" spans="19:20" x14ac:dyDescent="0.25">
      <c r="S875" s="34"/>
      <c r="T875" s="35"/>
    </row>
    <row r="876" spans="19:20" x14ac:dyDescent="0.25">
      <c r="S876" s="34"/>
      <c r="T876" s="35"/>
    </row>
    <row r="877" spans="19:20" x14ac:dyDescent="0.25">
      <c r="S877" s="34"/>
      <c r="T877" s="35"/>
    </row>
    <row r="878" spans="19:20" x14ac:dyDescent="0.25">
      <c r="S878" s="34"/>
      <c r="T878" s="35"/>
    </row>
    <row r="879" spans="19:20" x14ac:dyDescent="0.25">
      <c r="S879" s="34"/>
      <c r="T879" s="35"/>
    </row>
    <row r="880" spans="19:20" x14ac:dyDescent="0.25">
      <c r="S880" s="34"/>
      <c r="T880" s="35"/>
    </row>
    <row r="881" spans="19:20" x14ac:dyDescent="0.25">
      <c r="S881" s="34"/>
      <c r="T881" s="35"/>
    </row>
    <row r="882" spans="19:20" x14ac:dyDescent="0.25">
      <c r="S882" s="34"/>
      <c r="T882" s="35"/>
    </row>
    <row r="883" spans="19:20" x14ac:dyDescent="0.25">
      <c r="S883" s="34"/>
      <c r="T883" s="35"/>
    </row>
    <row r="884" spans="19:20" x14ac:dyDescent="0.25">
      <c r="S884" s="34"/>
      <c r="T884" s="35"/>
    </row>
    <row r="885" spans="19:20" x14ac:dyDescent="0.25">
      <c r="S885" s="34"/>
      <c r="T885" s="35"/>
    </row>
    <row r="886" spans="19:20" x14ac:dyDescent="0.25">
      <c r="S886" s="34"/>
      <c r="T886" s="35"/>
    </row>
    <row r="887" spans="19:20" x14ac:dyDescent="0.25">
      <c r="S887" s="34"/>
      <c r="T887" s="35"/>
    </row>
    <row r="888" spans="19:20" x14ac:dyDescent="0.25">
      <c r="S888" s="34"/>
      <c r="T888" s="35"/>
    </row>
    <row r="889" spans="19:20" x14ac:dyDescent="0.25">
      <c r="S889" s="34"/>
      <c r="T889" s="35"/>
    </row>
    <row r="890" spans="19:20" x14ac:dyDescent="0.25">
      <c r="S890" s="34"/>
      <c r="T890" s="35"/>
    </row>
    <row r="891" spans="19:20" x14ac:dyDescent="0.25">
      <c r="S891" s="34"/>
      <c r="T891" s="35"/>
    </row>
    <row r="892" spans="19:20" x14ac:dyDescent="0.25">
      <c r="S892" s="34"/>
      <c r="T892" s="35"/>
    </row>
    <row r="893" spans="19:20" x14ac:dyDescent="0.25">
      <c r="S893" s="34"/>
      <c r="T893" s="35"/>
    </row>
    <row r="894" spans="19:20" x14ac:dyDescent="0.25">
      <c r="S894" s="34"/>
      <c r="T894" s="35"/>
    </row>
    <row r="895" spans="19:20" x14ac:dyDescent="0.25">
      <c r="S895" s="34"/>
      <c r="T895" s="35"/>
    </row>
    <row r="896" spans="19:20" x14ac:dyDescent="0.25">
      <c r="S896" s="34"/>
      <c r="T896" s="35"/>
    </row>
    <row r="897" spans="19:20" x14ac:dyDescent="0.25">
      <c r="S897" s="34"/>
      <c r="T897" s="35"/>
    </row>
    <row r="898" spans="19:20" x14ac:dyDescent="0.25">
      <c r="S898" s="34"/>
      <c r="T898" s="35"/>
    </row>
    <row r="899" spans="19:20" x14ac:dyDescent="0.25">
      <c r="S899" s="34"/>
      <c r="T899" s="35"/>
    </row>
    <row r="900" spans="19:20" x14ac:dyDescent="0.25">
      <c r="S900" s="34"/>
      <c r="T900" s="35"/>
    </row>
    <row r="901" spans="19:20" x14ac:dyDescent="0.25">
      <c r="S901" s="34"/>
      <c r="T901" s="35"/>
    </row>
    <row r="902" spans="19:20" x14ac:dyDescent="0.25">
      <c r="S902" s="34"/>
      <c r="T902" s="35"/>
    </row>
    <row r="903" spans="19:20" x14ac:dyDescent="0.25">
      <c r="S903" s="34"/>
      <c r="T903" s="35"/>
    </row>
    <row r="904" spans="19:20" x14ac:dyDescent="0.25">
      <c r="S904" s="34"/>
      <c r="T904" s="35"/>
    </row>
    <row r="905" spans="19:20" x14ac:dyDescent="0.25">
      <c r="S905" s="34"/>
      <c r="T905" s="35"/>
    </row>
    <row r="906" spans="19:20" x14ac:dyDescent="0.25">
      <c r="S906" s="34"/>
      <c r="T906" s="35"/>
    </row>
    <row r="907" spans="19:20" x14ac:dyDescent="0.25">
      <c r="S907" s="34"/>
      <c r="T907" s="35"/>
    </row>
    <row r="908" spans="19:20" x14ac:dyDescent="0.25">
      <c r="S908" s="34"/>
      <c r="T908" s="35"/>
    </row>
    <row r="909" spans="19:20" x14ac:dyDescent="0.25">
      <c r="S909" s="34"/>
      <c r="T909" s="35"/>
    </row>
    <row r="910" spans="19:20" x14ac:dyDescent="0.25">
      <c r="S910" s="34"/>
      <c r="T910" s="35"/>
    </row>
    <row r="911" spans="19:20" x14ac:dyDescent="0.25">
      <c r="S911" s="34"/>
      <c r="T911" s="35"/>
    </row>
    <row r="912" spans="19:20" x14ac:dyDescent="0.25">
      <c r="S912" s="34"/>
      <c r="T912" s="35"/>
    </row>
    <row r="913" spans="19:20" x14ac:dyDescent="0.25">
      <c r="S913" s="34"/>
      <c r="T913" s="35"/>
    </row>
    <row r="914" spans="19:20" x14ac:dyDescent="0.25">
      <c r="S914" s="34"/>
      <c r="T914" s="35"/>
    </row>
    <row r="915" spans="19:20" x14ac:dyDescent="0.25">
      <c r="S915" s="34"/>
      <c r="T915" s="35"/>
    </row>
    <row r="916" spans="19:20" x14ac:dyDescent="0.25">
      <c r="S916" s="34"/>
      <c r="T916" s="35"/>
    </row>
    <row r="917" spans="19:20" x14ac:dyDescent="0.25">
      <c r="S917" s="34"/>
      <c r="T917" s="35"/>
    </row>
    <row r="918" spans="19:20" x14ac:dyDescent="0.25">
      <c r="S918" s="34"/>
      <c r="T918" s="35"/>
    </row>
    <row r="919" spans="19:20" x14ac:dyDescent="0.25">
      <c r="S919" s="34"/>
      <c r="T919" s="35"/>
    </row>
    <row r="920" spans="19:20" x14ac:dyDescent="0.25">
      <c r="S920" s="34"/>
      <c r="T920" s="35"/>
    </row>
    <row r="921" spans="19:20" x14ac:dyDescent="0.25">
      <c r="S921" s="34"/>
      <c r="T921" s="35"/>
    </row>
    <row r="922" spans="19:20" x14ac:dyDescent="0.25">
      <c r="S922" s="34"/>
      <c r="T922" s="35"/>
    </row>
    <row r="923" spans="19:20" x14ac:dyDescent="0.25">
      <c r="S923" s="34"/>
      <c r="T923" s="35"/>
    </row>
    <row r="924" spans="19:20" x14ac:dyDescent="0.25">
      <c r="S924" s="34"/>
      <c r="T924" s="35"/>
    </row>
    <row r="925" spans="19:20" x14ac:dyDescent="0.25">
      <c r="S925" s="34"/>
      <c r="T925" s="35"/>
    </row>
    <row r="926" spans="19:20" x14ac:dyDescent="0.25">
      <c r="S926" s="34"/>
      <c r="T926" s="35"/>
    </row>
    <row r="927" spans="19:20" x14ac:dyDescent="0.25">
      <c r="S927" s="34"/>
      <c r="T927" s="35"/>
    </row>
    <row r="928" spans="19:20" x14ac:dyDescent="0.25">
      <c r="S928" s="34"/>
      <c r="T928" s="35"/>
    </row>
    <row r="929" spans="19:20" x14ac:dyDescent="0.25">
      <c r="S929" s="34"/>
      <c r="T929" s="35"/>
    </row>
    <row r="930" spans="19:20" x14ac:dyDescent="0.25">
      <c r="S930" s="34"/>
      <c r="T930" s="35"/>
    </row>
    <row r="931" spans="19:20" x14ac:dyDescent="0.25">
      <c r="S931" s="34"/>
      <c r="T931" s="35"/>
    </row>
    <row r="932" spans="19:20" x14ac:dyDescent="0.25">
      <c r="S932" s="34"/>
      <c r="T932" s="35"/>
    </row>
    <row r="933" spans="19:20" x14ac:dyDescent="0.25">
      <c r="S933" s="34"/>
      <c r="T933" s="35"/>
    </row>
    <row r="934" spans="19:20" x14ac:dyDescent="0.25">
      <c r="S934" s="34"/>
      <c r="T934" s="35"/>
    </row>
    <row r="935" spans="19:20" x14ac:dyDescent="0.25">
      <c r="S935" s="34"/>
      <c r="T935" s="35"/>
    </row>
    <row r="936" spans="19:20" x14ac:dyDescent="0.25">
      <c r="S936" s="34"/>
      <c r="T936" s="35"/>
    </row>
    <row r="937" spans="19:20" x14ac:dyDescent="0.25">
      <c r="S937" s="34"/>
      <c r="T937" s="35"/>
    </row>
    <row r="938" spans="19:20" x14ac:dyDescent="0.25">
      <c r="S938" s="34"/>
      <c r="T938" s="35"/>
    </row>
    <row r="939" spans="19:20" x14ac:dyDescent="0.25">
      <c r="S939" s="34"/>
      <c r="T939" s="35"/>
    </row>
    <row r="940" spans="19:20" x14ac:dyDescent="0.25">
      <c r="S940" s="34"/>
      <c r="T940" s="35"/>
    </row>
    <row r="941" spans="19:20" x14ac:dyDescent="0.25">
      <c r="S941" s="34"/>
      <c r="T941" s="35"/>
    </row>
    <row r="942" spans="19:20" x14ac:dyDescent="0.25">
      <c r="S942" s="34"/>
      <c r="T942" s="35"/>
    </row>
    <row r="943" spans="19:20" x14ac:dyDescent="0.25">
      <c r="S943" s="34"/>
      <c r="T943" s="35"/>
    </row>
    <row r="944" spans="19:20" x14ac:dyDescent="0.25">
      <c r="S944" s="34"/>
      <c r="T944" s="35"/>
    </row>
    <row r="945" spans="19:20" x14ac:dyDescent="0.25">
      <c r="S945" s="34"/>
      <c r="T945" s="35"/>
    </row>
    <row r="946" spans="19:20" x14ac:dyDescent="0.25">
      <c r="S946" s="34"/>
      <c r="T946" s="35"/>
    </row>
    <row r="947" spans="19:20" x14ac:dyDescent="0.25">
      <c r="S947" s="34"/>
      <c r="T947" s="35"/>
    </row>
    <row r="948" spans="19:20" x14ac:dyDescent="0.25">
      <c r="S948" s="34"/>
      <c r="T948" s="35"/>
    </row>
    <row r="949" spans="19:20" x14ac:dyDescent="0.25">
      <c r="S949" s="34"/>
      <c r="T949" s="35"/>
    </row>
    <row r="950" spans="19:20" x14ac:dyDescent="0.25">
      <c r="S950" s="34"/>
      <c r="T950" s="35"/>
    </row>
    <row r="951" spans="19:20" x14ac:dyDescent="0.25">
      <c r="S951" s="34"/>
      <c r="T951" s="35"/>
    </row>
    <row r="952" spans="19:20" x14ac:dyDescent="0.25">
      <c r="S952" s="34"/>
      <c r="T952" s="35"/>
    </row>
    <row r="953" spans="19:20" x14ac:dyDescent="0.25">
      <c r="S953" s="34"/>
      <c r="T953" s="35"/>
    </row>
    <row r="954" spans="19:20" x14ac:dyDescent="0.25">
      <c r="S954" s="34"/>
      <c r="T954" s="35"/>
    </row>
    <row r="955" spans="19:20" x14ac:dyDescent="0.25">
      <c r="S955" s="34"/>
      <c r="T955" s="35"/>
    </row>
    <row r="956" spans="19:20" x14ac:dyDescent="0.25">
      <c r="S956" s="34"/>
      <c r="T956" s="35"/>
    </row>
    <row r="957" spans="19:20" x14ac:dyDescent="0.25">
      <c r="S957" s="34"/>
      <c r="T957" s="35"/>
    </row>
    <row r="958" spans="19:20" x14ac:dyDescent="0.25">
      <c r="S958" s="34"/>
      <c r="T958" s="35"/>
    </row>
    <row r="959" spans="19:20" x14ac:dyDescent="0.25">
      <c r="S959" s="34"/>
      <c r="T959" s="35"/>
    </row>
    <row r="960" spans="19:20" x14ac:dyDescent="0.25">
      <c r="S960" s="34"/>
      <c r="T960" s="35"/>
    </row>
    <row r="961" spans="19:20" x14ac:dyDescent="0.25">
      <c r="S961" s="34"/>
      <c r="T961" s="35"/>
    </row>
    <row r="962" spans="19:20" x14ac:dyDescent="0.25">
      <c r="S962" s="34"/>
      <c r="T962" s="35"/>
    </row>
    <row r="963" spans="19:20" x14ac:dyDescent="0.25">
      <c r="S963" s="34"/>
      <c r="T963" s="35"/>
    </row>
    <row r="964" spans="19:20" x14ac:dyDescent="0.25">
      <c r="S964" s="34"/>
      <c r="T964" s="35"/>
    </row>
    <row r="965" spans="19:20" x14ac:dyDescent="0.25">
      <c r="S965" s="34"/>
      <c r="T965" s="35"/>
    </row>
    <row r="966" spans="19:20" x14ac:dyDescent="0.25">
      <c r="S966" s="34"/>
      <c r="T966" s="35"/>
    </row>
    <row r="967" spans="19:20" x14ac:dyDescent="0.25">
      <c r="S967" s="34"/>
      <c r="T967" s="35"/>
    </row>
    <row r="968" spans="19:20" x14ac:dyDescent="0.25">
      <c r="S968" s="34"/>
      <c r="T968" s="35"/>
    </row>
    <row r="969" spans="19:20" x14ac:dyDescent="0.25">
      <c r="S969" s="34"/>
      <c r="T969" s="35"/>
    </row>
    <row r="970" spans="19:20" x14ac:dyDescent="0.25">
      <c r="S970" s="34"/>
      <c r="T970" s="35"/>
    </row>
    <row r="971" spans="19:20" x14ac:dyDescent="0.25">
      <c r="S971" s="34"/>
      <c r="T971" s="35"/>
    </row>
    <row r="972" spans="19:20" x14ac:dyDescent="0.25">
      <c r="S972" s="34"/>
      <c r="T972" s="35"/>
    </row>
    <row r="973" spans="19:20" x14ac:dyDescent="0.25">
      <c r="S973" s="34"/>
      <c r="T973" s="35"/>
    </row>
    <row r="974" spans="19:20" x14ac:dyDescent="0.25">
      <c r="S974" s="34"/>
      <c r="T974" s="35"/>
    </row>
    <row r="975" spans="19:20" x14ac:dyDescent="0.25">
      <c r="S975" s="34"/>
      <c r="T975" s="35"/>
    </row>
    <row r="976" spans="19:20" x14ac:dyDescent="0.25">
      <c r="S976" s="34"/>
      <c r="T976" s="35"/>
    </row>
    <row r="977" spans="19:20" x14ac:dyDescent="0.25">
      <c r="S977" s="34"/>
      <c r="T977" s="35"/>
    </row>
    <row r="978" spans="19:20" x14ac:dyDescent="0.25">
      <c r="S978" s="34"/>
      <c r="T978" s="35"/>
    </row>
    <row r="979" spans="19:20" x14ac:dyDescent="0.25">
      <c r="S979" s="34"/>
      <c r="T979" s="35"/>
    </row>
    <row r="980" spans="19:20" x14ac:dyDescent="0.25">
      <c r="S980" s="34"/>
      <c r="T980" s="35"/>
    </row>
    <row r="981" spans="19:20" x14ac:dyDescent="0.25">
      <c r="S981" s="34"/>
      <c r="T981" s="35"/>
    </row>
    <row r="982" spans="19:20" x14ac:dyDescent="0.25">
      <c r="S982" s="34"/>
      <c r="T982" s="35"/>
    </row>
    <row r="983" spans="19:20" x14ac:dyDescent="0.25">
      <c r="S983" s="34"/>
      <c r="T983" s="35"/>
    </row>
    <row r="984" spans="19:20" x14ac:dyDescent="0.25">
      <c r="S984" s="34"/>
      <c r="T984" s="35"/>
    </row>
    <row r="985" spans="19:20" x14ac:dyDescent="0.25">
      <c r="S985" s="34"/>
      <c r="T985" s="35"/>
    </row>
    <row r="986" spans="19:20" x14ac:dyDescent="0.25">
      <c r="S986" s="34"/>
      <c r="T986" s="35"/>
    </row>
    <row r="987" spans="19:20" x14ac:dyDescent="0.25">
      <c r="S987" s="34"/>
      <c r="T987" s="35"/>
    </row>
    <row r="988" spans="19:20" x14ac:dyDescent="0.25">
      <c r="S988" s="34"/>
      <c r="T988" s="35"/>
    </row>
    <row r="989" spans="19:20" x14ac:dyDescent="0.25">
      <c r="S989" s="34"/>
      <c r="T989" s="35"/>
    </row>
    <row r="990" spans="19:20" x14ac:dyDescent="0.25">
      <c r="S990" s="34"/>
      <c r="T990" s="35"/>
    </row>
    <row r="991" spans="19:20" x14ac:dyDescent="0.25">
      <c r="S991" s="34"/>
      <c r="T991" s="35"/>
    </row>
    <row r="992" spans="19:20" x14ac:dyDescent="0.25">
      <c r="S992" s="34"/>
      <c r="T992" s="35"/>
    </row>
    <row r="993" spans="19:20" x14ac:dyDescent="0.25">
      <c r="S993" s="34"/>
      <c r="T993" s="35"/>
    </row>
    <row r="994" spans="19:20" x14ac:dyDescent="0.25">
      <c r="S994" s="34"/>
      <c r="T994" s="35"/>
    </row>
    <row r="995" spans="19:20" x14ac:dyDescent="0.25">
      <c r="S995" s="34"/>
      <c r="T995" s="35"/>
    </row>
    <row r="996" spans="19:20" x14ac:dyDescent="0.25">
      <c r="S996" s="34"/>
      <c r="T996" s="35"/>
    </row>
    <row r="997" spans="19:20" x14ac:dyDescent="0.25">
      <c r="S997" s="34"/>
      <c r="T997" s="35"/>
    </row>
    <row r="998" spans="19:20" x14ac:dyDescent="0.25">
      <c r="S998" s="34"/>
      <c r="T998" s="35"/>
    </row>
    <row r="999" spans="19:20" x14ac:dyDescent="0.25">
      <c r="S999" s="34"/>
      <c r="T999" s="35"/>
    </row>
    <row r="1000" spans="19:20" x14ac:dyDescent="0.25">
      <c r="S1000" s="34"/>
      <c r="T1000" s="35"/>
    </row>
    <row r="1001" spans="19:20" x14ac:dyDescent="0.25">
      <c r="S1001" s="34"/>
      <c r="T1001" s="35"/>
    </row>
  </sheetData>
  <sheetProtection selectLockedCells="1"/>
  <mergeCells count="3">
    <mergeCell ref="M1:N1"/>
    <mergeCell ref="I1:J1"/>
    <mergeCell ref="B1:G2"/>
  </mergeCells>
  <dataValidations count="2">
    <dataValidation type="list" allowBlank="1" showInputMessage="1" showErrorMessage="1" sqref="K1">
      <formula1>"2019,2020,2021,2022,2023,2024,2025,2026,2027,2028,2029,2030"</formula1>
    </dataValidation>
    <dataValidation type="list" allowBlank="1" showInputMessage="1" showErrorMessage="1" sqref="O1">
      <formula1>meses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meses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</dc:creator>
  <cp:lastModifiedBy>Hermes</cp:lastModifiedBy>
  <dcterms:created xsi:type="dcterms:W3CDTF">2020-06-08T13:25:43Z</dcterms:created>
  <dcterms:modified xsi:type="dcterms:W3CDTF">2020-06-30T21:02:35Z</dcterms:modified>
</cp:coreProperties>
</file>